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nx-files\総務課\04_財政係\040_決算\01_決算\財政状況資料集\R6（R5年度決算）\R7.9.5〆令和５年度財政状況資料集の作成について（2回目・地方公会計関係）\"/>
    </mc:Choice>
  </mc:AlternateContent>
  <xr:revisionPtr revIDLastSave="0" documentId="13_ncr:1_{E5F0F78D-EBB1-4B11-9A89-1B1C6B30931C}" xr6:coauthVersionLast="43"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C34" i="10"/>
  <c r="C35" i="10" s="1"/>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<sst xmlns="http://schemas.openxmlformats.org/spreadsheetml/2006/main" count="1125" uniqueCount="577">
  <si>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</si>
  <si>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</si>
  <si>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</si>
  <si>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</si>
  <si>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</si>
  <si>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</si>
  <si>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</si>
  <si>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</si>
  <si>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</si>
  <si>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</si>
  <si>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</si>
  <si>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</si>
  <si>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</si>
  <si>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</si>
  <si>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</si>
  <si>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</si>
  <si>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</si>
  <si>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</si>
  <si>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</si>
  <si>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</si>
  <si>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</si>
  <si>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</si>
  <si>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</si>
  <si>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</si>
  <si>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</si>
  <si>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</si>
  <si>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</si>
  <si>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</si>
  <si>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</si>
  <si>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</si>
  <si>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</si>
  <si>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</si>
  <si>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</si>
  <si>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</si>
  <si>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</si>
  <si>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</si>
  <si>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</si>
  <si>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</si>
  <si>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</si>
  <si>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</si>
  <si>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</si>
  <si>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</si>
  <si>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</si>
  <si>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</si>
  <si>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</si>
  <si>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</si>
  <si>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</si>
  <si>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</si>
  <si>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</si>
  <si>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</si>
  <si>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</si>
  <si>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</si>
  <si>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</si>
  <si>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</si>
  <si>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</si>
  <si>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</si>
  <si>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</si>
  <si>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</si>
  <si>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</si>
  <si>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</si>
  <si>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</si>
  <si>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</si>
  <si>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</si>
  <si>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</si>
  <si>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</si>
  <si>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</si>
  <si>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</si>
  <si>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</si>
  <si>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</si>
  <si>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</si>
  <si>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</si>
  <si>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</si>
  <si>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</si>
  <si>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</si>
  <si>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</si>
  <si>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</si>
  <si>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</si>
  <si>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</si>
  <si>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</si>
  <si>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</si>
  <si>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</si>
  <si>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</si>
  <si>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</si>
  <si>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</si>
  <si>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</si>
  <si>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</si>
  <si>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</si>
  <si>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</si>
  <si>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</si>
  <si>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</si>
  <si>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</si>
  <si>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</si>
  <si>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</si>
  <si>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</si>
  <si>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</si>
  <si>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</si>
  <si>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</si>
  <si>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</si>
  <si>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</si>
  <si>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</si>
  <si>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</si>
  <si>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</si>
  <si>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</si>
  <si>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</si>
  <si>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</si>
  <si>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</si>
  <si>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</si>
  <si>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</si>
  <si>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</si>
  <si>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</si>
  <si>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</si>
  <si>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</si>
  <si>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</si>
  <si>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</si>
  <si>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</si>
  <si>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</si>
  <si>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</si>
  <si>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</si>
  <si>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</si>
  <si>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</si>
  <si>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</si>
  <si>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</si>
  <si>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</si>
  <si>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</si>
  <si>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</si>
  <si>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</si>
  <si>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</si>
  <si>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</si>
  <si>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</si>
  <si>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</si>
  <si>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</si>
  <si>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</si>
  <si>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</si>
  <si>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</si>
  <si>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</si>
  <si>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</si>
  <si>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</si>
  <si>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</si>
  <si>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</si>
  <si>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</si>
  <si>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</si>
  <si>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</si>
  <si>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</si>
  <si>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</si>
  <si>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</si>
  <si>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</si>
  <si>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</si>
  <si>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</si>
  <si>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</si>
  <si>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</si>
  <si>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</si>
  <si>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</si>
  <si>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</si>
  <si>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</si>
  <si>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</si>
  <si>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</si>
  <si>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</si>
  <si>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</si>
  <si>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</si>
  <si>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</si>
  <si>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</si>
  <si>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</si>
  <si>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</si>
  <si>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</si>
  <si>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</si>
  <si>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</si>
  <si>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</si>
  <si>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</si>
  <si>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</si>
  <si>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</si>
  <si>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</si>
  <si>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</si>
  <si>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</si>
  <si>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</si>
  <si>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</si>
  <si>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</si>
  <si>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</si>
  <si>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</si>
  <si>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</si>
  <si>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</si>
  <si>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</si>
  <si>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</si>
  <si>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</si>
  <si>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</si>
  <si>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</si>
  <si>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</si>
  <si>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</si>
  <si>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</si>
  <si>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</si>
  <si>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</si>
  <si>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</si>
  <si>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</si>
  <si>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</si>
  <si>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</si>
  <si>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</si>
  <si>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</si>
  <si>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</si>
  <si>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</si>
  <si>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</si>
  <si>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</si>
  <si>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</si>
  <si>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</si>
  <si>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</si>
  <si>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福島県国見町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</si>
  <si>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</si>
  <si>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</si>
  <si>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</si>
  <si>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</si>
  <si>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</si>
  <si>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</si>
  <si>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</si>
  <si>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</si>
  <si>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</si>
  <si>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</si>
  <si>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</si>
  <si>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</si>
  <si>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</si>
  <si>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</si>
  <si>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</si>
  <si>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</si>
  <si>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</si>
  <si>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</si>
  <si>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</si>
  <si>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</si>
  <si>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</si>
  <si>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</si>
  <si>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</si>
  <si>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</si>
  <si>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</si>
  <si>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</si>
  <si>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</si>
  <si>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</si>
  <si>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</si>
  <si>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</si>
  <si>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</si>
  <si>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</si>
  <si>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</si>
  <si>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</si>
  <si>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</si>
  <si>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</si>
  <si>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</si>
  <si>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</si>
  <si>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</si>
  <si>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</si>
  <si>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</si>
  <si>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</si>
  <si>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</si>
  <si>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</si>
  <si>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</si>
  <si>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</si>
  <si>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</si>
  <si>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</si>
  <si>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</si>
  <si>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</si>
  <si>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</si>
  <si>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</si>
  <si>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</si>
  <si>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</si>
  <si>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</si>
  <si>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</si>
  <si>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</si>
  <si>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</si>
  <si>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</si>
  <si>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</si>
  <si>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</si>
  <si>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</si>
  <si>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</si>
  <si>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</si>
  <si>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</si>
  <si>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</si>
  <si>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</si>
  <si>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</si>
  <si>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</si>
  <si>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</si>
  <si>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</si>
  <si>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</si>
  <si>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</si>
  <si>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</si>
  <si>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</si>
  <si>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</si>
  <si>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</si>
  <si>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</si>
  <si>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</si>
  <si>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</si>
  <si>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</si>
  <si>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</si>
  <si>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</si>
  <si>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</si>
  <si>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</si>
  <si>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</si>
  <si>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</si>
  <si>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</si>
  <si>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</si>
  <si>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</si>
  <si>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</si>
  <si>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</si>
  <si>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</si>
  <si>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</si>
  <si>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</si>
  <si>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</si>
  <si>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</si>
  <si>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</si>
  <si>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</si>
  <si>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</si>
  <si>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</si>
  <si>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</si>
  <si>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</si>
  <si>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</si>
  <si>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</si>
  <si>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</si>
  <si>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</si>
  <si>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</si>
  <si>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</si>
  <si>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</si>
  <si>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</si>
  <si>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</si>
  <si>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</si>
  <si>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</si>
  <si>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</si>
  <si>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</si>
  <si>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</si>
  <si>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</si>
  <si>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</si>
  <si>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</si>
  <si>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</si>
  <si>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</si>
  <si>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</si>
  <si>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</si>
  <si>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</si>
  <si>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</si>
  <si>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</si>
  <si>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</si>
  <si>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</si>
  <si>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</si>
  <si>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</si>
  <si>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</si>
  <si>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</si>
  <si>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</si>
  <si>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</si>
  <si>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</si>
  <si>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</si>
  <si>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</si>
  <si>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</si>
  <si>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</si>
  <si>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</si>
  <si>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</si>
  <si>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</si>
  <si>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</si>
  <si>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</si>
  <si>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</si>
  <si>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</si>
  <si>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</si>
  <si>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</si>
  <si>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</si>
  <si>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福島県国見町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</si>
  <si>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</si>
  <si>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</si>
  <si>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</si>
  <si>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</si>
  <si>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</si>
  <si>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</si>
  <si>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</si>
  <si>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</si>
  <si>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</si>
  <si>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</si>
  <si>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</si>
  <si>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</si>
  <si>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</si>
  <si>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</si>
  <si>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</si>
  <si>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</si>
  <si>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</si>
  <si>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</si>
  <si>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</si>
  <si>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</si>
  <si>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</si>
  <si>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</si>
  <si>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</si>
  <si>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</si>
  <si>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</si>
  <si>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</si>
  <si>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</si>
  <si>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</si>
  <si>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</si>
  <si>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</si>
  <si>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</si>
  <si>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</si>
  <si>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</si>
  <si>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</si>
  <si>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</si>
  <si>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</si>
  <si>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</si>
  <si>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</si>
  <si>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</si>
  <si>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国見町下水道事業会計</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</si>
  <si>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</si>
  <si>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</si>
  <si>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</si>
  <si>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</si>
  <si>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</si>
  <si>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</si>
  <si>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</si>
  <si>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</si>
  <si>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</si>
  <si>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</si>
  <si>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</si>
  <si>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</si>
  <si>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</si>
  <si>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</si>
  <si>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</si>
  <si>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</si>
  <si>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</si>
  <si>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</si>
  <si>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</si>
  <si>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</si>
  <si>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</si>
  <si>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</si>
  <si>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</si>
  <si>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</si>
  <si>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</si>
  <si>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</si>
  <si>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</si>
  <si>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</si>
  <si>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</si>
  <si>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</si>
  <si>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</si>
  <si>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</si>
  <si>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</si>
  <si>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</si>
  <si>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</si>
  <si>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</si>
  <si>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</si>
  <si>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</si>
  <si>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</si>
  <si>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</si>
  <si>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</si>
  <si>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</si>
  <si>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</si>
  <si>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</si>
  <si>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</si>
  <si>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</si>
  <si>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</si>
  <si>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</si>
  <si>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</si>
  <si>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</si>
  <si>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</si>
  <si>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</si>
  <si>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</si>
  <si>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</si>
  <si>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</si>
  <si>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</si>
  <si>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</si>
  <si>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</si>
  <si>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</si>
  <si>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</si>
  <si>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</si>
  <si>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</si>
  <si>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</si>
  <si>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</si>
  <si>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</si>
  <si>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</si>
  <si>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</si>
  <si>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</si>
  <si>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</si>
  <si>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</si>
  <si>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</si>
  <si>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</si>
  <si>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</si>
  <si>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</si>
  <si>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</si>
  <si>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</si>
  <si>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</si>
  <si>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</si>
  <si>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</si>
  <si>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</si>
  <si>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</si>
  <si>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</si>
  <si>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</si>
  <si>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</si>
  <si>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</si>
  <si>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</si>
  <si>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</si>
  <si>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</si>
  <si>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</si>
  <si>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</si>
  <si>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</si>
  <si>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</si>
  <si>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</si>
  <si>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</si>
  <si>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</si>
  <si>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</si>
  <si>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</si>
  <si>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</si>
  <si>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</si>
  <si>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</si>
  <si>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</si>
  <si>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</si>
  <si>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</si>
  <si>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</si>
  <si>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</si>
  <si>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</si>
  <si>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</si>
  <si>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</si>
  <si>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</si>
  <si>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</si>
  <si>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</si>
  <si>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</si>
  <si>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</si>
  <si>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</si>
  <si>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</si>
  <si>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</si>
  <si>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</si>
  <si>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</si>
  <si>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</si>
  <si>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</si>
  <si>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</si>
  <si>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</si>
  <si>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</si>
  <si>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</si>
  <si>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</si>
  <si>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</si>
  <si>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</si>
  <si>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</si>
  <si>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</si>
  <si>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</si>
  <si>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</si>
  <si>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</si>
  <si>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</si>
  <si>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</si>
  <si>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</si>
  <si>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</si>
  <si>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</si>
  <si>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</si>
  <si>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国見町水道事業会計</t>
  </si>
  <si>
    <t>国見町介護保険特別会計（保険事業勘定）</t>
  </si>
  <si>
    <t>国見町国民健康保険特別会計</t>
  </si>
  <si>
    <t>国見町下水道事業会計</t>
  </si>
  <si>
    <t>国見町後期高齢者医療特別会計</t>
  </si>
  <si>
    <t>国見町渇水対策施設特別会計</t>
  </si>
  <si>
    <t>国見町土地開発事業特別会計</t>
  </si>
  <si>
    <t>その他会計（赤字）</t>
  </si>
  <si>
    <t>その他会計（黒字）</t>
  </si>
  <si>
    <t>R01</t>
    <phoneticPr fontId="5"/>
  </si>
  <si>
    <t>R02</t>
    <phoneticPr fontId="5"/>
  </si>
  <si>
    <t>R03</t>
    <phoneticPr fontId="5"/>
  </si>
  <si>
    <t>R04</t>
    <phoneticPr fontId="5"/>
  </si>
  <si>
    <t>R05</t>
    <phoneticPr fontId="5"/>
  </si>
  <si>
    <t>国見町渇水対策施設特別会計基金</t>
    <rPh sb="0" eb="3">
      <t>クニミマチ</t>
    </rPh>
    <rPh sb="3" eb="7">
      <t>カッスイタイサク</t>
    </rPh>
    <rPh sb="7" eb="11">
      <t>シセツトクベツ</t>
    </rPh>
    <rPh sb="11" eb="13">
      <t>カイケイ</t>
    </rPh>
    <rPh sb="13" eb="15">
      <t>キキン</t>
    </rPh>
    <phoneticPr fontId="5"/>
  </si>
  <si>
    <t>国見町文教施設整備基金</t>
    <rPh sb="0" eb="3">
      <t>クニミマチ</t>
    </rPh>
    <rPh sb="3" eb="7">
      <t>ブンキョウシセツ</t>
    </rPh>
    <rPh sb="7" eb="9">
      <t>セイビ</t>
    </rPh>
    <rPh sb="9" eb="11">
      <t>キキン</t>
    </rPh>
    <phoneticPr fontId="2"/>
  </si>
  <si>
    <t>国見町公共施設整備基金</t>
    <rPh sb="0" eb="3">
      <t>クニミマチ</t>
    </rPh>
    <rPh sb="3" eb="7">
      <t>コウキョウシセツ</t>
    </rPh>
    <rPh sb="7" eb="11">
      <t>セイビキキン</t>
    </rPh>
    <phoneticPr fontId="2"/>
  </si>
  <si>
    <t>国見町ふるさと振興基金</t>
    <rPh sb="0" eb="3">
      <t>クニミマチ</t>
    </rPh>
    <rPh sb="7" eb="11">
      <t>シンコウキキン</t>
    </rPh>
    <phoneticPr fontId="2"/>
  </si>
  <si>
    <t>国見町ふれあい福祉基金</t>
    <rPh sb="0" eb="3">
      <t>クニミマチ</t>
    </rPh>
    <rPh sb="7" eb="11">
      <t>フクシキキン</t>
    </rPh>
    <phoneticPr fontId="2"/>
  </si>
  <si>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</si>
  <si>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</si>
  <si>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</si>
  <si>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</si>
  <si>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</si>
  <si>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</si>
  <si>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</si>
  <si>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</si>
  <si>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</si>
  <si>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</si>
  <si>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</si>
  <si>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</si>
  <si>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</si>
  <si>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繰越明許費財源1百万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</si>
  <si>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</si>
  <si>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</si>
  <si>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準財政需要額算入見込額の減少などにより、将来負担額へ対する充当可能財源が減少したが、地方債残高、公営企業債等繰入見込額、組合等負担等見込額が大幅に減少したことから将来負担額が負数となり、皆減となった。
　今後は、公共施設等総合管理計画に基づき、公共施設の集約化・複合化を進め、施設床面積の20％削減を目標として施設保有量の適正化に取り組み、将来の財政負担軽減と平準化を図る。また、地方債の発行抑制や計画的かつ積極的な繰上償還に取り組む必要がある。</t>
    <rPh sb="1" eb="7">
      <t>ショウライフタンヒリツ</t>
    </rPh>
    <rPh sb="30" eb="35">
      <t>ショウライフタンガク</t>
    </rPh>
    <rPh sb="36" eb="37">
      <t>タイ</t>
    </rPh>
    <rPh sb="39" eb="45">
      <t>ジュウトウカノウザイゲン</t>
    </rPh>
    <rPh sb="46" eb="48">
      <t>ゲンショウ</t>
    </rPh>
    <rPh sb="70" eb="73">
      <t>クミアイトウ</t>
    </rPh>
    <rPh sb="73" eb="79">
      <t>フタントウミコミガク</t>
    </rPh>
    <rPh sb="80" eb="82">
      <t>オオハバ</t>
    </rPh>
    <rPh sb="91" eb="96">
      <t>ショウライフタンガク</t>
    </rPh>
    <rPh sb="97" eb="99">
      <t>フスウ</t>
    </rPh>
    <rPh sb="103" eb="105">
      <t>カイゲン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</si>
  <si>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</si>
  <si>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</si>
  <si>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</si>
  <si>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</si>
  <si>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</si>
  <si>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</si>
  <si>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実質公債費比率については近年減少傾向にあり、類似団体と比較しても低い水準にある。元利償還金の減少等によって単年度では0.3%ポイント減少したものの、３ か年平均で3.3％となり、前年度から0.3％ポイント増加した。しかし、今後、公共施設等総合管理計画に基づく公共施設の集約化・整備事業や道路橋梁等の交通インフラの改良整備事業等が見込まれるため、地方債の発行抑制や積極的な繰上償還などに計画的に取り組む必要がある。</t>
    <rPh sb="47" eb="49">
      <t>ゲンショウ</t>
    </rPh>
    <rPh sb="49" eb="50">
      <t>ナド</t>
    </rPh>
    <rPh sb="54" eb="57">
      <t>タンネンド</t>
    </rPh>
    <rPh sb="67" eb="69">
      <t>ゲンショウ</t>
    </rPh>
    <rPh sb="103" eb="105">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</si>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</sst>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E38C98-29E6-4DA7-9965-3EF1A1F6EE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62A6-4974-826D-217E0E2AA1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104935</c:v>
                </c:pt>
                <c:pt idx="1">
                  <c:v>80913</c:v>
                </c:pt>
                <c:pt idx="2">
                  <c:v>60171</c:v>
                </c:pt>
                <c:pt idx="3">
                  <c:v>43864</c:v>
                </c:pt>
                <c:pt idx="4">
                  <c:v>77172</c:v>
                </c:pt>
              </c:numCache>
            </c:numRef>
          </c:val>
          <c:smooth val="0"/>
          <c:extLst>
            <c:ext xmlns:c16="http://schemas.microsoft.com/office/drawing/2014/chart" uri="{C3380CC4-5D6E-409C-BE32-E72D297353CC}">
              <c16:uniqueId val="{00000001-62A6-4974-826D-217E0E2AA1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21.71</c:v>
                </c:pt>
                <c:pt idx="1">
                  <c:v>16.989999999999998</c:v>
                </c:pt>
                <c:pt idx="2">
                  <c:v>13.5</c:v>
                </c:pt>
                <c:pt idx="3">
                  <c:v>17.11</c:v>
                </c:pt>
                <c:pt idx="4">
                  <c:v>15.16</c:v>
                </c:pt>
              </c:numCache>
            </c:numRef>
          </c:val>
          <c:extLst>
            <c:ext xmlns:c16="http://schemas.microsoft.com/office/drawing/2014/chart" uri="{C3380CC4-5D6E-409C-BE32-E72D297353CC}">
              <c16:uniqueId val="{00000000-D149-440E-A3AE-91CE2B738C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22.19</c:v>
                </c:pt>
                <c:pt idx="1">
                  <c:v>22.62</c:v>
                </c:pt>
                <c:pt idx="2">
                  <c:v>21.42</c:v>
                </c:pt>
                <c:pt idx="3">
                  <c:v>23.07</c:v>
                </c:pt>
                <c:pt idx="4">
                  <c:v>22.52</c:v>
                </c:pt>
              </c:numCache>
            </c:numRef>
          </c:val>
          <c:extLst>
            <c:ext xmlns:c16="http://schemas.microsoft.com/office/drawing/2014/chart" uri="{C3380CC4-5D6E-409C-BE32-E72D297353CC}">
              <c16:uniqueId val="{00000001-D149-440E-A3AE-91CE2B738C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15.7</c:v>
                </c:pt>
                <c:pt idx="1">
                  <c:v>7.62</c:v>
                </c:pt>
                <c:pt idx="2">
                  <c:v>6.27</c:v>
                </c:pt>
                <c:pt idx="3">
                  <c:v>11.8</c:v>
                </c:pt>
                <c:pt idx="4">
                  <c:v>6.94</c:v>
                </c:pt>
              </c:numCache>
            </c:numRef>
          </c:val>
          <c:smooth val="0"/>
          <c:extLst>
            <c:ext xmlns:c16="http://schemas.microsoft.com/office/drawing/2014/chart" uri="{C3380CC4-5D6E-409C-BE32-E72D297353CC}">
              <c16:uniqueId val="{00000002-D149-440E-A3AE-91CE2B738C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0.12</c:v>
                </c:pt>
                <c:pt idx="4">
                  <c:v>#N/A</c:v>
                </c:pt>
                <c:pt idx="5">
                  <c:v>0.22</c:v>
                </c:pt>
                <c:pt idx="6">
                  <c:v>#N/A</c:v>
                </c:pt>
                <c:pt idx="7">
                  <c:v>0</c:v>
                </c:pt>
                <c:pt idx="8">
                  <c:v>0</c:v>
                </c:pt>
                <c:pt idx="9">
                  <c:v>0</c:v>
                </c:pt>
              </c:numCache>
            </c:numRef>
          </c:val>
          <c:extLst>
            <c:ext xmlns:c16="http://schemas.microsoft.com/office/drawing/2014/chart" uri="{C3380CC4-5D6E-409C-BE32-E72D297353CC}">
              <c16:uniqueId val="{00000000-7D93-493A-8200-6C9E1EC436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93-493A-8200-6C9E1EC43639}"/>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0.94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D93-493A-8200-6C9E1EC43639}"/>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0.02</c:v>
                </c:pt>
                <c:pt idx="6">
                  <c:v>#N/A</c:v>
                </c:pt>
                <c:pt idx="7">
                  <c:v>0.01</c:v>
                </c:pt>
                <c:pt idx="8">
                  <c:v>#N/A</c:v>
                </c:pt>
                <c:pt idx="9">
                  <c:v>0.04</c:v>
                </c:pt>
              </c:numCache>
            </c:numRef>
          </c:val>
          <c:extLst>
            <c:ext xmlns:c16="http://schemas.microsoft.com/office/drawing/2014/chart" uri="{C3380CC4-5D6E-409C-BE32-E72D297353CC}">
              <c16:uniqueId val="{00000003-7D93-493A-8200-6C9E1EC43639}"/>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0.05</c:v>
                </c:pt>
                <c:pt idx="6">
                  <c:v>#N/A</c:v>
                </c:pt>
                <c:pt idx="7">
                  <c:v>0.28000000000000003</c:v>
                </c:pt>
                <c:pt idx="8">
                  <c:v>#N/A</c:v>
                </c:pt>
                <c:pt idx="9">
                  <c:v>0.05</c:v>
                </c:pt>
              </c:numCache>
            </c:numRef>
          </c:val>
          <c:extLst>
            <c:ext xmlns:c16="http://schemas.microsoft.com/office/drawing/2014/chart" uri="{C3380CC4-5D6E-409C-BE32-E72D297353CC}">
              <c16:uniqueId val="{00000004-7D93-493A-8200-6C9E1EC43639}"/>
            </c:ext>
          </c:extLst>
        </c:ser>
        <c:ser>
          <c:idx val="5"/>
          <c:order val="5"/>
          <c:tx>
            <c:strRef>
              <c:f>データシート!$A$32</c:f>
              <c:strCache>
                <c:ptCount val="1"/>
                <c:pt idx="0">
                  <c:v>国見町下水道事業会計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c:v>
                </c:pt>
              </c:numCache>
            </c:numRef>
          </c:val>
          <c:extLst>
            <c:ext xmlns:c16="http://schemas.microsoft.com/office/drawing/2014/chart" uri="{C3380CC4-5D6E-409C-BE32-E72D297353CC}">
              <c16:uniqueId val="{00000005-7D93-493A-8200-6C9E1EC43639}"/>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0.78</c:v>
                </c:pt>
                <c:pt idx="4">
                  <c:v>#N/A</c:v>
                </c:pt>
                <c:pt idx="5">
                  <c:v>0.68</c:v>
                </c:pt>
                <c:pt idx="6">
                  <c:v>#N/A</c:v>
                </c:pt>
                <c:pt idx="7">
                  <c:v>0.54</c:v>
                </c:pt>
                <c:pt idx="8">
                  <c:v>#N/A</c:v>
                </c:pt>
                <c:pt idx="9">
                  <c:v>0.54</c:v>
                </c:pt>
              </c:numCache>
            </c:numRef>
          </c:val>
          <c:extLst>
            <c:ext xmlns:c16="http://schemas.microsoft.com/office/drawing/2014/chart" uri="{C3380CC4-5D6E-409C-BE32-E72D297353CC}">
              <c16:uniqueId val="{00000006-7D93-493A-8200-6C9E1EC43639}"/>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1.43</c:v>
                </c:pt>
                <c:pt idx="2">
                  <c:v>#N/A</c:v>
                </c:pt>
                <c:pt idx="3">
                  <c:v>1.32</c:v>
                </c:pt>
                <c:pt idx="4">
                  <c:v>#N/A</c:v>
                </c:pt>
                <c:pt idx="5">
                  <c:v>1.26</c:v>
                </c:pt>
                <c:pt idx="6">
                  <c:v>#N/A</c:v>
                </c:pt>
                <c:pt idx="7">
                  <c:v>1.88</c:v>
                </c:pt>
                <c:pt idx="8">
                  <c:v>#N/A</c:v>
                </c:pt>
                <c:pt idx="9">
                  <c:v>0.89</c:v>
                </c:pt>
              </c:numCache>
            </c:numRef>
          </c:val>
          <c:extLst>
            <c:ext xmlns:c16="http://schemas.microsoft.com/office/drawing/2014/chart" uri="{C3380CC4-5D6E-409C-BE32-E72D297353CC}">
              <c16:uniqueId val="{00000007-7D93-493A-8200-6C9E1EC43639}"/>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11.8</c:v>
                </c:pt>
                <c:pt idx="2">
                  <c:v>#N/A</c:v>
                </c:pt>
                <c:pt idx="3">
                  <c:v>10.87</c:v>
                </c:pt>
                <c:pt idx="4">
                  <c:v>#N/A</c:v>
                </c:pt>
                <c:pt idx="5">
                  <c:v>10.36</c:v>
                </c:pt>
                <c:pt idx="6">
                  <c:v>#N/A</c:v>
                </c:pt>
                <c:pt idx="7">
                  <c:v>10.220000000000001</c:v>
                </c:pt>
                <c:pt idx="8">
                  <c:v>#N/A</c:v>
                </c:pt>
                <c:pt idx="9">
                  <c:v>9.11</c:v>
                </c:pt>
              </c:numCache>
            </c:numRef>
          </c:val>
          <c:extLst>
            <c:ext xmlns:c16="http://schemas.microsoft.com/office/drawing/2014/chart" uri="{C3380CC4-5D6E-409C-BE32-E72D297353CC}">
              <c16:uniqueId val="{00000008-7D93-493A-8200-6C9E1EC436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21.44</c:v>
                </c:pt>
                <c:pt idx="2">
                  <c:v>#N/A</c:v>
                </c:pt>
                <c:pt idx="3">
                  <c:v>16.989999999999998</c:v>
                </c:pt>
                <c:pt idx="4">
                  <c:v>#N/A</c:v>
                </c:pt>
                <c:pt idx="5">
                  <c:v>13.47</c:v>
                </c:pt>
                <c:pt idx="6">
                  <c:v>#N/A</c:v>
                </c:pt>
                <c:pt idx="7">
                  <c:v>17.100000000000001</c:v>
                </c:pt>
                <c:pt idx="8">
                  <c:v>#N/A</c:v>
                </c:pt>
                <c:pt idx="9">
                  <c:v>15.11</c:v>
                </c:pt>
              </c:numCache>
            </c:numRef>
          </c:val>
          <c:extLst>
            <c:ext xmlns:c16="http://schemas.microsoft.com/office/drawing/2014/chart" uri="{C3380CC4-5D6E-409C-BE32-E72D297353CC}">
              <c16:uniqueId val="{00000009-7D93-493A-8200-6C9E1EC436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580</c:v>
                </c:pt>
                <c:pt idx="5">
                  <c:v>599</c:v>
                </c:pt>
                <c:pt idx="8">
                  <c:v>608</c:v>
                </c:pt>
                <c:pt idx="11">
                  <c:v>614</c:v>
                </c:pt>
                <c:pt idx="14">
                  <c:v>619</c:v>
                </c:pt>
              </c:numCache>
            </c:numRef>
          </c:val>
          <c:extLst>
            <c:ext xmlns:c16="http://schemas.microsoft.com/office/drawing/2014/chart" uri="{C3380CC4-5D6E-409C-BE32-E72D297353CC}">
              <c16:uniqueId val="{00000000-BD24-46CC-B82B-FD9EB3A178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24-46CC-B82B-FD9EB3A178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2-BD24-46CC-B82B-FD9EB3A178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348</c:v>
                </c:pt>
                <c:pt idx="3">
                  <c:v>336</c:v>
                </c:pt>
                <c:pt idx="6">
                  <c:v>336</c:v>
                </c:pt>
                <c:pt idx="9">
                  <c:v>410</c:v>
                </c:pt>
                <c:pt idx="12">
                  <c:v>411</c:v>
                </c:pt>
              </c:numCache>
            </c:numRef>
          </c:val>
          <c:extLst>
            <c:ext xmlns:c16="http://schemas.microsoft.com/office/drawing/2014/chart" uri="{C3380CC4-5D6E-409C-BE32-E72D297353CC}">
              <c16:uniqueId val="{00000003-BD24-46CC-B82B-FD9EB3A178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c:v>
                </c:pt>
                <c:pt idx="3">
                  <c:v>75</c:v>
                </c:pt>
                <c:pt idx="6">
                  <c:v>82</c:v>
                </c:pt>
                <c:pt idx="9">
                  <c:v>64</c:v>
                </c:pt>
                <c:pt idx="12">
                  <c:v>68</c:v>
                </c:pt>
              </c:numCache>
            </c:numRef>
          </c:val>
          <c:extLst>
            <c:ext xmlns:c16="http://schemas.microsoft.com/office/drawing/2014/chart" uri="{C3380CC4-5D6E-409C-BE32-E72D297353CC}">
              <c16:uniqueId val="{00000004-BD24-46CC-B82B-FD9EB3A178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24-46CC-B82B-FD9EB3A178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24-46CC-B82B-FD9EB3A178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294</c:v>
                </c:pt>
                <c:pt idx="3">
                  <c:v>267</c:v>
                </c:pt>
                <c:pt idx="6">
                  <c:v>266</c:v>
                </c:pt>
                <c:pt idx="9">
                  <c:v>267</c:v>
                </c:pt>
                <c:pt idx="12">
                  <c:v>260</c:v>
                </c:pt>
              </c:numCache>
            </c:numRef>
          </c:val>
          <c:extLst>
            <c:ext xmlns:c16="http://schemas.microsoft.com/office/drawing/2014/chart" uri="{C3380CC4-5D6E-409C-BE32-E72D297353CC}">
              <c16:uniqueId val="{00000007-BD24-46CC-B82B-FD9EB3A178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135</c:v>
                </c:pt>
                <c:pt idx="2">
                  <c:v>#N/A</c:v>
                </c:pt>
                <c:pt idx="3">
                  <c:v>#N/A</c:v>
                </c:pt>
                <c:pt idx="4">
                  <c:v>80</c:v>
                </c:pt>
                <c:pt idx="5">
                  <c:v>#N/A</c:v>
                </c:pt>
                <c:pt idx="6">
                  <c:v>#N/A</c:v>
                </c:pt>
                <c:pt idx="7">
                  <c:v>77</c:v>
                </c:pt>
                <c:pt idx="8">
                  <c:v>#N/A</c:v>
                </c:pt>
                <c:pt idx="9">
                  <c:v>#N/A</c:v>
                </c:pt>
                <c:pt idx="10">
                  <c:v>127</c:v>
                </c:pt>
                <c:pt idx="11">
                  <c:v>#N/A</c:v>
                </c:pt>
                <c:pt idx="12">
                  <c:v>#N/A</c:v>
                </c:pt>
                <c:pt idx="13">
                  <c:v>120</c:v>
                </c:pt>
                <c:pt idx="14">
                  <c:v>#N/A</c:v>
                </c:pt>
              </c:numCache>
            </c:numRef>
          </c:val>
          <c:smooth val="0"/>
          <c:extLst>
            <c:ext xmlns:c16="http://schemas.microsoft.com/office/drawing/2014/chart" uri="{C3380CC4-5D6E-409C-BE32-E72D297353CC}">
              <c16:uniqueId val="{00000008-BD24-46CC-B82B-FD9EB3A178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7119</c:v>
                </c:pt>
                <c:pt idx="5">
                  <c:v>7146</c:v>
                </c:pt>
                <c:pt idx="8">
                  <c:v>6894</c:v>
                </c:pt>
                <c:pt idx="11">
                  <c:v>6550</c:v>
                </c:pt>
                <c:pt idx="14">
                  <c:v>6354</c:v>
                </c:pt>
              </c:numCache>
            </c:numRef>
          </c:val>
          <c:extLst>
            <c:ext xmlns:c16="http://schemas.microsoft.com/office/drawing/2014/chart" uri="{C3380CC4-5D6E-409C-BE32-E72D297353CC}">
              <c16:uniqueId val="{00000000-FD97-4EDB-8588-C9C6BD3BF1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160</c:v>
                </c:pt>
                <c:pt idx="5">
                  <c:v>149</c:v>
                </c:pt>
                <c:pt idx="8">
                  <c:v>135</c:v>
                </c:pt>
                <c:pt idx="11">
                  <c:v>124</c:v>
                </c:pt>
                <c:pt idx="14">
                  <c:v>68</c:v>
                </c:pt>
              </c:numCache>
            </c:numRef>
          </c:val>
          <c:extLst>
            <c:ext xmlns:c16="http://schemas.microsoft.com/office/drawing/2014/chart" uri="{C3380CC4-5D6E-409C-BE32-E72D297353CC}">
              <c16:uniqueId val="{00000001-FD97-4EDB-8588-C9C6BD3BF1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1631</c:v>
                </c:pt>
                <c:pt idx="5">
                  <c:v>1873</c:v>
                </c:pt>
                <c:pt idx="8">
                  <c:v>2546</c:v>
                </c:pt>
                <c:pt idx="11">
                  <c:v>2189</c:v>
                </c:pt>
                <c:pt idx="14">
                  <c:v>2301</c:v>
                </c:pt>
              </c:numCache>
            </c:numRef>
          </c:val>
          <c:extLst>
            <c:ext xmlns:c16="http://schemas.microsoft.com/office/drawing/2014/chart" uri="{C3380CC4-5D6E-409C-BE32-E72D297353CC}">
              <c16:uniqueId val="{00000002-FD97-4EDB-8588-C9C6BD3BF1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97-4EDB-8588-C9C6BD3BF1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97-4EDB-8588-C9C6BD3BF1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97-4EDB-8588-C9C6BD3BF1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345</c:v>
                </c:pt>
                <c:pt idx="3">
                  <c:v>390</c:v>
                </c:pt>
                <c:pt idx="6">
                  <c:v>355</c:v>
                </c:pt>
                <c:pt idx="9">
                  <c:v>309</c:v>
                </c:pt>
                <c:pt idx="12">
                  <c:v>388</c:v>
                </c:pt>
              </c:numCache>
            </c:numRef>
          </c:val>
          <c:extLst>
            <c:ext xmlns:c16="http://schemas.microsoft.com/office/drawing/2014/chart" uri="{C3380CC4-5D6E-409C-BE32-E72D297353CC}">
              <c16:uniqueId val="{00000006-FD97-4EDB-8588-C9C6BD3BF1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2755</c:v>
                </c:pt>
                <c:pt idx="3">
                  <c:v>2711</c:v>
                </c:pt>
                <c:pt idx="6">
                  <c:v>2552</c:v>
                </c:pt>
                <c:pt idx="9">
                  <c:v>2318</c:v>
                </c:pt>
                <c:pt idx="12">
                  <c:v>2059</c:v>
                </c:pt>
              </c:numCache>
            </c:numRef>
          </c:val>
          <c:extLst>
            <c:ext xmlns:c16="http://schemas.microsoft.com/office/drawing/2014/chart" uri="{C3380CC4-5D6E-409C-BE32-E72D297353CC}">
              <c16:uniqueId val="{00000007-FD97-4EDB-8588-C9C6BD3BF1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985</c:v>
                </c:pt>
                <c:pt idx="3">
                  <c:v>922</c:v>
                </c:pt>
                <c:pt idx="6">
                  <c:v>931</c:v>
                </c:pt>
                <c:pt idx="9">
                  <c:v>862</c:v>
                </c:pt>
                <c:pt idx="12">
                  <c:v>802</c:v>
                </c:pt>
              </c:numCache>
            </c:numRef>
          </c:val>
          <c:extLst>
            <c:ext xmlns:c16="http://schemas.microsoft.com/office/drawing/2014/chart" uri="{C3380CC4-5D6E-409C-BE32-E72D297353CC}">
              <c16:uniqueId val="{00000008-FD97-4EDB-8588-C9C6BD3BF1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9-FD97-4EDB-8588-C9C6BD3BF1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6000</c:v>
                </c:pt>
                <c:pt idx="3">
                  <c:v>5819</c:v>
                </c:pt>
                <c:pt idx="6">
                  <c:v>5816</c:v>
                </c:pt>
                <c:pt idx="9">
                  <c:v>5666</c:v>
                </c:pt>
                <c:pt idx="12">
                  <c:v>5441</c:v>
                </c:pt>
              </c:numCache>
            </c:numRef>
          </c:val>
          <c:extLst>
            <c:ext xmlns:c16="http://schemas.microsoft.com/office/drawing/2014/chart" uri="{C3380CC4-5D6E-409C-BE32-E72D297353CC}">
              <c16:uniqueId val="{0000000A-FD97-4EDB-8588-C9C6BD3BF1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1180</c:v>
                </c:pt>
                <c:pt idx="2">
                  <c:v>#N/A</c:v>
                </c:pt>
                <c:pt idx="3">
                  <c:v>#N/A</c:v>
                </c:pt>
                <c:pt idx="4">
                  <c:v>674</c:v>
                </c:pt>
                <c:pt idx="5">
                  <c:v>#N/A</c:v>
                </c:pt>
                <c:pt idx="6">
                  <c:v>#N/A</c:v>
                </c:pt>
                <c:pt idx="7">
                  <c:v>78</c:v>
                </c:pt>
                <c:pt idx="8">
                  <c:v>#N/A</c:v>
                </c:pt>
                <c:pt idx="9">
                  <c:v>#N/A</c:v>
                </c:pt>
                <c:pt idx="10">
                  <c:v>291</c:v>
                </c:pt>
                <c:pt idx="11">
                  <c:v>#N/A</c:v>
                </c:pt>
                <c:pt idx="12">
                  <c:v>#N/A</c:v>
                </c:pt>
                <c:pt idx="13">
                  <c:v>0</c:v>
                </c:pt>
                <c:pt idx="14">
                  <c:v>#N/A</c:v>
                </c:pt>
              </c:numCache>
            </c:numRef>
          </c:val>
          <c:smooth val="0"/>
          <c:extLst>
            <c:ext xmlns:c16="http://schemas.microsoft.com/office/drawing/2014/chart" uri="{C3380CC4-5D6E-409C-BE32-E72D297353CC}">
              <c16:uniqueId val="{0000000B-FD97-4EDB-8588-C9C6BD3BF1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815</c:v>
                </c:pt>
                <c:pt idx="1">
                  <c:v>865</c:v>
                </c:pt>
                <c:pt idx="2">
                  <c:v>865</c:v>
                </c:pt>
              </c:numCache>
            </c:numRef>
          </c:val>
          <c:extLst>
            <c:ext xmlns:c16="http://schemas.microsoft.com/office/drawing/2014/chart" uri="{C3380CC4-5D6E-409C-BE32-E72D297353CC}">
              <c16:uniqueId val="{00000000-AE6B-4FFE-BF08-5515269CD8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E6B-4FFE-BF08-5515269CD8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1859</c:v>
                </c:pt>
                <c:pt idx="1">
                  <c:v>1421</c:v>
                </c:pt>
                <c:pt idx="2">
                  <c:v>1476</c:v>
                </c:pt>
              </c:numCache>
            </c:numRef>
          </c:val>
          <c:extLst>
            <c:ext xmlns:c16="http://schemas.microsoft.com/office/drawing/2014/chart" uri="{C3380CC4-5D6E-409C-BE32-E72D297353CC}">
              <c16:uniqueId val="{00000002-AE6B-4FFE-BF08-5515269CD8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{FBA532DB-6180-45CC-8212-E36D90B08324}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7CB-4F66-AD12-D7EDE26576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{918EE6CD-A4E6-4397-BD63-73E8AE1BBD40}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CB-4F66-AD12-D7EDE26576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{AAF26D4E-259D-416E-83C7-08AE72E52989}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CB-4F66-AD12-D7EDE26576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{EAC5E54E-E54F-40EF-A554-6B176E6C5406}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CB-4F66-AD12-D7EDE26576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{B8AD5BEB-5746-4AE6-A48D-EA74DD4E58E8}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CB-4F66-AD12-D7EDE26576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{378A00CF-14E3-4AB2-AEBF-DFAC11CCE724}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7CB-4F66-AD12-D7EDE26576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{D6A674F8-1EEE-4CAA-9C6A-64CF1BE82E35}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7CB-4F66-AD12-D7EDE265762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{016BB6D8-3AC4-4F26-AD12-CD8A287192D9}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7CB-4F66-AD12-D7EDE26576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{C9E18856-1D60-4221-930C-D7CE9FC952F4}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7CB-4F66-AD12-D7EDE26576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59.3</c:v>
                </c:pt>
                <c:pt idx="16">
                  <c:v>61.5</c:v>
                </c:pt>
                <c:pt idx="24">
                  <c:v>63.3</c:v>
                </c:pt>
                <c:pt idx="32">
                  <c:v>60.5</c:v>
                </c:pt>
              </c:numCache>
            </c:numRef>
          </c:xVal>
          <c:yVal>
            <c:numRef>
              <c:f>公会計指標分析・財政指標組合せ分析表!$BP$51:$DC$51</c:f>
              <c:numCache>
                <c:formatCode>#,##0.0;"▲ "#,##0.0</c:formatCode>
                <c:ptCount val="40"/>
                <c:pt idx="8">
                  <c:v>23</c:v>
                </c:pt>
                <c:pt idx="16">
                  <c:v>2.4</c:v>
                </c:pt>
                <c:pt idx="24">
                  <c:v>9.1999999999999993</c:v>
                </c:pt>
              </c:numCache>
            </c:numRef>
          </c:yVal>
          <c:smooth val="0"/>
          <c:extLst>
            <c:ext xmlns:c16="http://schemas.microsoft.com/office/drawing/2014/chart" uri="{C3380CC4-5D6E-409C-BE32-E72D297353CC}">
              <c16:uniqueId val="{00000009-57CB-4F66-AD12-D7EDE26576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{C7B914C6-7B93-4E39-BAAC-1CC6BF83A9F0}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7CB-4F66-AD12-D7EDE26576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{04F36A86-F944-49BA-9BA3-18F8534C683B}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CB-4F66-AD12-D7EDE26576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{1376836F-637B-44B2-AE15-7A1227DC1E34}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CB-4F66-AD12-D7EDE26576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{AD00F5B5-7D6D-4D80-9C37-1DB0E12F36EB}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CB-4F66-AD12-D7EDE26576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{B2BBBD93-283B-4AE6-BB29-6F77D7A7DD6E}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CB-4F66-AD12-D7EDE26576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{CA14CED5-0197-440A-93CA-C56AB5E4D61F}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7CB-4F66-AD12-D7EDE26576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{734B3D94-CD83-4276-BB9B-BAC1FBC86CC9}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7CB-4F66-AD12-D7EDE265762A}"/>
                </c:ext>
              </c:extLst>
            </c:dLbl>
            <c:dLbl>
              <c:idx val="24"/>
              <c:layout>
                <c:manualLayout>
                  <c:x val="-4.124986203182921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{AE456489-3AC1-48B1-80B7-0CA1F4E6BD97}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7CB-4F66-AD12-D7EDE265762A}"/>
                </c:ext>
              </c:extLst>
            </c:dLbl>
            <c:dLbl>
              <c:idx val="32"/>
              <c:layout>
                <c:manualLayout>
                  <c:x val="-2.2781639268639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{63E68739-82EA-4C12-B3E4-F932074EF01D}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7CB-4F66-AD12-D7EDE26576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66.2</c:v>
                </c:pt>
                <c:pt idx="24">
                  <c:v>67.099999999999994</c:v>
                </c:pt>
                <c:pt idx="32">
                  <c:v>67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7CB-4F66-AD12-D7EDE265762A}"/>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{517A2157-8669-4056-8368-78A5E9EF2DF9}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CB-49C0-AF81-40D5EA837E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{ED791AB1-2433-48BD-B2CF-83759E7ECA5B}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CB-49C0-AF81-40D5EA837E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{721791BE-C5FD-4701-B8F6-ECE0264A6ACC}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CB-49C0-AF81-40D5EA837E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{957B3A46-3533-47D3-BBBD-FBED8D677AD1}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CB-49C0-AF81-40D5EA837E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{29FD7077-D478-468E-BF9F-B70FED3B45EB}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CB-49C0-AF81-40D5EA837E8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{37156D18-0098-4261-8AD3-7103C11F801A}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CB-49C0-AF81-40D5EA837E8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{005DB3EA-2724-4376-82E2-55A3FEDBA99F}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CB-49C0-AF81-40D5EA837E8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{64E3898C-6DD0-47DB-BBC3-945560619A4E}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CB-49C0-AF81-40D5EA837E8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{24BE8387-1108-422C-BD02-70D25CEC4CB6}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CB-49C0-AF81-40D5EA837E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4.3</c:v>
                </c:pt>
                <c:pt idx="16">
                  <c:v>3.2</c:v>
                </c:pt>
                <c:pt idx="24">
                  <c:v>3</c:v>
                </c:pt>
                <c:pt idx="32">
                  <c:v>3.3</c:v>
                </c:pt>
              </c:numCache>
            </c:numRef>
          </c:xVal>
          <c:yVal>
            <c:numRef>
              <c:f>公会計指標分析・財政指標組合せ分析表!$BP$73:$DC$73</c:f>
              <c:numCache>
                <c:formatCode>#,##0.0;"▲ "#,##0.0</c:formatCode>
                <c:ptCount val="40"/>
                <c:pt idx="0">
                  <c:v>41.6</c:v>
                </c:pt>
                <c:pt idx="8">
                  <c:v>23</c:v>
                </c:pt>
                <c:pt idx="16">
                  <c:v>2.4</c:v>
                </c:pt>
                <c:pt idx="24">
                  <c:v>9.1999999999999993</c:v>
                </c:pt>
              </c:numCache>
            </c:numRef>
          </c:yVal>
          <c:smooth val="0"/>
          <c:extLst>
            <c:ext xmlns:c16="http://schemas.microsoft.com/office/drawing/2014/chart" uri="{C3380CC4-5D6E-409C-BE32-E72D297353CC}">
              <c16:uniqueId val="{00000009-C8CB-49C0-AF81-40D5EA837E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{16566A0A-A924-4691-9D6D-CC96C7480BDC}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CB-49C0-AF81-40D5EA837E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{4D7F137F-82F3-483B-A14F-96EC8BA2FCAB}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CB-49C0-AF81-40D5EA837E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{D6019456-C93D-4451-99C5-C13B56FE48A9}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CB-49C0-AF81-40D5EA837E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{025075C1-7ABF-4F85-B93A-B20D521A3BF5}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CB-49C0-AF81-40D5EA837E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{EB74A08B-C98E-4B87-A07C-6EBF6AB403DE}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CB-49C0-AF81-40D5EA837E80}"/>
                </c:ext>
              </c:extLst>
            </c:dLbl>
            <c:dLbl>
              <c:idx val="8"/>
              <c:layout>
                <c:manualLayout>
                  <c:x val="-4.4905057365901141E-2"/>
                  <c:y val="-6.71469141527508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{A2DDC1C2-B922-4BA1-B8C2-4620BB9D92B2}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CB-49C0-AF81-40D5EA837E80}"/>
                </c:ext>
              </c:extLst>
            </c:dLbl>
            <c:dLbl>
              <c:idx val="16"/>
              <c:layout>
                <c:manualLayout>
                  <c:x val="-1.8235628084250027E-2"/>
                  <c:y val="-0.1049883656972670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{A1F5A329-31E5-4036-96AD-EC5AEBDB391E}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CB-49C0-AF81-40D5EA837E80}"/>
                </c:ext>
              </c:extLst>
            </c:dLbl>
            <c:dLbl>
              <c:idx val="24"/>
              <c:layout>
                <c:manualLayout>
                  <c:x val="-3.1570342725075584E-2"/>
                  <c:y val="-2.930529136444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{7D1C0567-C619-445D-B1D2-3722315CF521}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CB-49C0-AF81-40D5EA837E80}"/>
                </c:ext>
              </c:extLst>
            </c:dLbl>
            <c:dLbl>
              <c:idx val="32"/>
              <c:layout>
                <c:manualLayout>
                  <c:x val="-3.1570342725075584E-2"/>
                  <c:y val="-6.71467429089661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{2912B623-02AF-46CF-83FB-E5CE462222DC}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CB-49C0-AF81-40D5EA837E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8CB-49C0-AF81-40D5EA837E80}"/>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公営企業債の元利償還金に対する繰入金が増加しているが、積極的な繰上償還による元利償還金の減少及び算入公債費等の増加により、実質公債費比率の分子は前年度より減少している。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地方債の発行抑制や積極的な繰上償還などに計画的に取り組む必要がある。また、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百万円減となった。公営企業債等繰入見込額や組合等負担金見込額も減少となり、将来負担額全体で減少となった。</a:t>
          </a:r>
        </a:p>
        <a:p>
          <a:r>
            <a:rPr kumimoji="1" lang="ja-JP" altLang="en-US" sz="1400">
              <a:solidFill>
                <a:sysClr val="windowText" lastClr="000000"/>
              </a:solidFill>
              <a:latin typeface="ＭＳ ゴシック" pitchFamily="49" charset="-128"/>
              <a:ea typeface="ＭＳ ゴシック" pitchFamily="49" charset="-128"/>
            </a:rPr>
            <a:t>　一方、充当可能財源は基金の積立により充当可能基金が増加したが、充当可能特定歳入及び基準財政需要額算入見込額は減少したため、充当可能財源全体では減少となった。結果的に将来負担額が充当可能財源を下回ったため、分子全体としては負数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積極的な繰上償還により地方債の現在高が減少し、将来負担比率の減少につながったが、令和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年度同意に係る地方債の繰越分も多く、令和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年度の地方債残高が増加する恐れもあることから、引き続き地方債の発行抑制や積極的な繰上償還等が必要である。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百万円の増加となった。主な要因としては、ふるさと納税の増収により、ふるさと振興基金に積立を行ったため。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・国見町文教施設整備基金：将来的な文教施設建設や維持修繕等に充当するための財源。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・国見町公共施設整備基金：公共施設の整備及び修繕に必要な財源を確保するための財源。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百万円取り崩し、幼稚園・小中学校の給食無償化事業等に充当した。また、今後の地域活性化事業に充当するために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・国見町公共施設整備基金：将来発生する公共施設維持修繕費等に充てるため、毎年継続して積立する。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39B778-F8E0-4127-912E-F36BF9FF3A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969B66B-88A2-4EBB-99C0-70D402442F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A0B1ADE2-961D-4ADE-9B82-76E774963C2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A2917C5-47F6-4315-8A01-4BBFCC92F00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453156D-E954-43EB-A7B2-6599C3A32D7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0F60AC4-5FB9-4F6D-A2FB-C6A33BAAB4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754D4DF6-A36E-41E3-8EA1-F4303C7EDA0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D2B40CAF-1B0B-44EF-B5AC-54B145623D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7268B81-B834-4C7B-A555-A448847638C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68C9363-48D1-4634-AFBA-F746B0C96AC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1C521716-726A-4466-BE7B-834B9A7341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313800A-8FEF-4746-B4E1-B93615E4196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69A7D38-A1C5-428F-A62B-ACA292C54BD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47C1F529-736A-4712-94EA-3C5AF74E894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A6ECADC3-6ED2-4340-A4E4-BE26FD5818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58E73A2-C083-4314-84E8-3E1E34BA3D1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8E8CF81-6FAF-4141-9EE8-68C649846C4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FA9AAFE-19F2-4CC7-AC65-0E664D17EF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DFAA3109-08E8-43E5-A836-EA50CCAAB84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ED3FBCD-B30A-46D1-80DB-B8CCBBA93E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90BA8AE1-0562-463A-ACB3-BE0D2CBA40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C371695-2F5A-4908-80A8-A8AC38D1CB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27DA75F5-A111-4FA1-A3F8-314C793EB2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65A5252C-7EFF-49AF-A816-9F001E94D6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7C5A8B9-7FD1-4B5E-97DB-B26CF685B6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1AC8A4A0-B7FF-49F6-96B0-BC5C9C842CD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E410ABE-7C2A-4E7A-BB48-B857A217FA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EA45900-33ED-4F55-9CE8-CACF927082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C42CBE0-512E-46E7-8B74-F94576B9A21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513EAE0-8BF1-4360-88A6-E5184D51729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0EB169D-37DE-43FD-89BA-E644FE142C1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F6E18DC-3EA8-4EEA-9909-92230D52D89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9E123EB-786F-49D5-ACED-9EB55627D18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7E3F3768-66F6-492A-9C5C-0D311E74C81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5F040A7-28E8-4515-80D2-91F374EFB10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9AFD8869-740E-4429-812A-C43BB5438DA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3274234E-8A04-4372-BCD6-DB1D42B2ADE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B5999FE-F00E-4DFD-AC43-5D8469C728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8030658-050C-4C66-AB25-45FD6BC4EB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02FB558-E00E-4E9B-B6E6-69041877FA2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FA0FED5-F463-4FFB-A433-99F4C939F1F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96BFDFE-545F-4B30-B455-BB63BF5015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783B8B4-C3BB-4CD3-8BD3-B0BE87162E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2FD412F1-991B-4774-AE11-C49AEE33116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821B01F-D929-43FB-BC87-EAC488F6249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44BE2089-B5EB-4537-8877-CDFB38D8F54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0B3F1F7-088D-4A9B-9EF1-DE3FF7CC7D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7010073-BD3D-4ACC-8919-03F69D3B026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163EDD4-E70D-45DD-8400-2BE58AC6328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東日本大震災以降、「役場庁舎再建」「道の駅新設」「農業ビジネス訓練所開設」等の大型公共事業を実施しており、有形固定資産減価償却率は類似団体内平均値を下回っている。一方、修繕や更新等が必要な施設も多く、今後は公共施設等総合管理計画及び個別施設計画に基づき、公共施設等の集約化・複合化を進め、施設保有量の適正化に取り組む。</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A8930E42-9171-4541-84B1-497905B330B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BF1589A7-3404-45BA-98B4-E39C6F29CF3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8136D53C-D1C8-4C9A-883A-7659EBEFD0C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5677D602-54DE-42A6-A90B-E26607D7E21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38A7BA0C-5E41-4EA1-B1FB-2C23EB0EBFE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88AD533B-D62B-4613-8AB3-40BBD9ADE32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24DE66CF-043B-4849-8364-90900871143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C90DB01B-4967-4FE8-9267-90DA95FC0CA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145B64B2-6A0F-4D60-BE02-2A00071FFCF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8F95AA46-EF96-47E5-8BB5-0F918E7D07A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84056824-CB70-4B08-BAC9-BF764B8814F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81225AB-49D9-42DD-B8C5-B033608077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4A573B7-DC0B-4C5C-A105-CD5384BCE8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F08ED5A-C640-495A-86FE-177CE17BB6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5" name="直線コネクタ 64">
          <a:extLst>
            <a:ext uri="{FF2B5EF4-FFF2-40B4-BE49-F238E27FC236}">
              <a16:creationId xmlns:a16="http://schemas.microsoft.com/office/drawing/2014/main" id="{3657A257-4A79-4EBD-A813-B9395F5D1012}"/>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6" name="有形固定資産減価償却率最小値テキスト">
          <a:extLst>
            <a:ext uri="{FF2B5EF4-FFF2-40B4-BE49-F238E27FC236}">
              <a16:creationId xmlns:a16="http://schemas.microsoft.com/office/drawing/2014/main" id="{30147C52-6E05-4AF4-ACE4-A6B90B9EC287}"/>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7" name="直線コネクタ 66">
          <a:extLst>
            <a:ext uri="{FF2B5EF4-FFF2-40B4-BE49-F238E27FC236}">
              <a16:creationId xmlns:a16="http://schemas.microsoft.com/office/drawing/2014/main" id="{6D796DA1-E131-461A-ACAA-5E7C9A442DBB}"/>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8" name="有形固定資産減価償却率最大値テキスト">
          <a:extLst>
            <a:ext uri="{FF2B5EF4-FFF2-40B4-BE49-F238E27FC236}">
              <a16:creationId xmlns:a16="http://schemas.microsoft.com/office/drawing/2014/main" id="{1755A2FB-150E-4DDF-B546-3C045DA7F65F}"/>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9" name="直線コネクタ 68">
          <a:extLst>
            <a:ext uri="{FF2B5EF4-FFF2-40B4-BE49-F238E27FC236}">
              <a16:creationId xmlns:a16="http://schemas.microsoft.com/office/drawing/2014/main" id="{6AB720A0-8530-48EA-B0D9-662A1C82FA2C}"/>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0" name="有形固定資産減価償却率平均値テキスト">
          <a:extLst>
            <a:ext uri="{FF2B5EF4-FFF2-40B4-BE49-F238E27FC236}">
              <a16:creationId xmlns:a16="http://schemas.microsoft.com/office/drawing/2014/main" id="{417E32FB-77B7-45D6-AA46-CDF2BCD66683}"/>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1" name="フローチャート: 判断 70">
          <a:extLst>
            <a:ext uri="{FF2B5EF4-FFF2-40B4-BE49-F238E27FC236}">
              <a16:creationId xmlns:a16="http://schemas.microsoft.com/office/drawing/2014/main" id="{2F883358-6618-417E-AADC-FF0B97C18EA6}"/>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2" name="フローチャート: 判断 71">
          <a:extLst>
            <a:ext uri="{FF2B5EF4-FFF2-40B4-BE49-F238E27FC236}">
              <a16:creationId xmlns:a16="http://schemas.microsoft.com/office/drawing/2014/main" id="{D13352C4-5C2C-4369-9878-942DBF2601B6}"/>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3" name="フローチャート: 判断 72">
          <a:extLst>
            <a:ext uri="{FF2B5EF4-FFF2-40B4-BE49-F238E27FC236}">
              <a16:creationId xmlns:a16="http://schemas.microsoft.com/office/drawing/2014/main" id="{9348F483-6C36-420A-AD4F-94957877C608}"/>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4" name="フローチャート: 判断 73">
          <a:extLst>
            <a:ext uri="{FF2B5EF4-FFF2-40B4-BE49-F238E27FC236}">
              <a16:creationId xmlns:a16="http://schemas.microsoft.com/office/drawing/2014/main" id="{94430250-F260-43E1-92C4-360B2008E59D}"/>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5" name="フローチャート: 判断 74">
          <a:extLst>
            <a:ext uri="{FF2B5EF4-FFF2-40B4-BE49-F238E27FC236}">
              <a16:creationId xmlns:a16="http://schemas.microsoft.com/office/drawing/2014/main" id="{22B05EFC-B56B-4FC6-B32B-3C91617E2606}"/>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CEFA6B8-32C7-468D-89AE-FD4DAC2039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09E0551-44DD-4FFA-A287-E681223611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A272EF-8CC0-43F5-87A1-B5F0E473D5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95B8376-932B-442F-8235-3A060483980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EF264EC-FD86-4A6D-8956-D07CC409F93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81" name="楕円 80">
          <a:extLst>
            <a:ext uri="{FF2B5EF4-FFF2-40B4-BE49-F238E27FC236}">
              <a16:creationId xmlns:a16="http://schemas.microsoft.com/office/drawing/2014/main" id="{B03ED418-5E19-4BB4-BA7E-CF82E4C21567}"/>
            </a:ext>
          </a:extLst>
        </xdr:cNvPr>
        <xdr:cNvSpPr/>
      </xdr:nvSpPr>
      <xdr:spPr>
        <a:xfrm>
          <a:off x="4711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82" name="有形固定資産減価償却率該当値テキスト">
          <a:extLst>
            <a:ext uri="{FF2B5EF4-FFF2-40B4-BE49-F238E27FC236}">
              <a16:creationId xmlns:a16="http://schemas.microsoft.com/office/drawing/2014/main" id="{ABC69EFC-2A7F-40C0-BDB5-322429409219}"/>
            </a:ext>
          </a:extLst>
        </xdr:cNvPr>
        <xdr:cNvSpPr txBox="1"/>
      </xdr:nvSpPr>
      <xdr:spPr>
        <a:xfrm>
          <a:off x="4813300"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93472</xdr:rowOff>
    </xdr:from>
    <xdr:to>
      <xdr:col>19</xdr:col>
      <xdr:colOff>187325</xdr:colOff>
      <xdr:row>30</xdr:row>
      <xdr:rowOff>23622</xdr:rowOff>
    </xdr:to>
    <xdr:sp macro="" textlink="">
      <xdr:nvSpPr>
        <xdr:cNvPr id="83" name="楕円 82">
          <a:extLst>
            <a:ext uri="{FF2B5EF4-FFF2-40B4-BE49-F238E27FC236}">
              <a16:creationId xmlns:a16="http://schemas.microsoft.com/office/drawing/2014/main" id="{0F5BFBF6-DCD4-460E-B0A0-DE2B09441D2E}"/>
            </a:ext>
          </a:extLst>
        </xdr:cNvPr>
        <xdr:cNvSpPr/>
      </xdr:nvSpPr>
      <xdr:spPr>
        <a:xfrm>
          <a:off x="4000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144272</xdr:rowOff>
    </xdr:to>
    <xdr:cxnSp macro="">
      <xdr:nvCxnSpPr>
        <xdr:cNvPr id="84" name="直線コネクタ 83">
          <a:extLst>
            <a:ext uri="{FF2B5EF4-FFF2-40B4-BE49-F238E27FC236}">
              <a16:creationId xmlns:a16="http://schemas.microsoft.com/office/drawing/2014/main" id="{4DBBF334-8DAB-4D22-B80C-C08C015CA36B}"/>
            </a:ext>
          </a:extLst>
        </xdr:cNvPr>
        <xdr:cNvCxnSpPr/>
      </xdr:nvCxnSpPr>
      <xdr:spPr>
        <a:xfrm flipV="1">
          <a:off x="4051300" y="5827395"/>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5" name="楕円 84">
          <a:extLst>
            <a:ext uri="{FF2B5EF4-FFF2-40B4-BE49-F238E27FC236}">
              <a16:creationId xmlns:a16="http://schemas.microsoft.com/office/drawing/2014/main" id="{55A3F67B-04D0-4CFE-B297-8EAEEEA12909}"/>
            </a:ext>
          </a:extLst>
        </xdr:cNvPr>
        <xdr:cNvSpPr/>
      </xdr:nvSpPr>
      <xdr:spPr>
        <a:xfrm>
          <a:off x="3238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144272</xdr:rowOff>
    </xdr:to>
    <xdr:cxnSp macro="">
      <xdr:nvCxnSpPr>
        <xdr:cNvPr id="86" name="直線コネクタ 85">
          <a:extLst>
            <a:ext uri="{FF2B5EF4-FFF2-40B4-BE49-F238E27FC236}">
              <a16:creationId xmlns:a16="http://schemas.microsoft.com/office/drawing/2014/main" id="{A86C63A2-8952-4484-B237-68EB5BAFA8DB}"/>
            </a:ext>
          </a:extLst>
        </xdr:cNvPr>
        <xdr:cNvCxnSpPr/>
      </xdr:nvCxnSpPr>
      <xdr:spPr>
        <a:xfrm>
          <a:off x="3289300" y="584898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7112</xdr:rowOff>
    </xdr:from>
    <xdr:to>
      <xdr:col>11</xdr:col>
      <xdr:colOff>187325</xdr:colOff>
      <xdr:row>29</xdr:row>
      <xdr:rowOff>108712</xdr:rowOff>
    </xdr:to>
    <xdr:sp macro="" textlink="">
      <xdr:nvSpPr>
        <xdr:cNvPr id="87" name="楕円 86">
          <a:extLst>
            <a:ext uri="{FF2B5EF4-FFF2-40B4-BE49-F238E27FC236}">
              <a16:creationId xmlns:a16="http://schemas.microsoft.com/office/drawing/2014/main" id="{6C858F68-7B50-4549-8BF2-C5F401F5A02B}"/>
            </a:ext>
          </a:extLst>
        </xdr:cNvPr>
        <xdr:cNvSpPr/>
      </xdr:nvSpPr>
      <xdr:spPr>
        <a:xfrm>
          <a:off x="2476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57912</xdr:rowOff>
    </xdr:from>
    <xdr:to>
      <xdr:col>15</xdr:col>
      <xdr:colOff>136525</xdr:colOff>
      <xdr:row>29</xdr:row>
      <xdr:rowOff>105410</xdr:rowOff>
    </xdr:to>
    <xdr:cxnSp macro="">
      <xdr:nvCxnSpPr>
        <xdr:cNvPr id="88" name="直線コネクタ 87">
          <a:extLst>
            <a:ext uri="{FF2B5EF4-FFF2-40B4-BE49-F238E27FC236}">
              <a16:creationId xmlns:a16="http://schemas.microsoft.com/office/drawing/2014/main" id="{1E0A7D56-7857-4A25-9842-01A14E09900D}"/>
            </a:ext>
          </a:extLst>
        </xdr:cNvPr>
        <xdr:cNvCxnSpPr/>
      </xdr:nvCxnSpPr>
      <xdr:spPr>
        <a:xfrm>
          <a:off x="2527300" y="5801487"/>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B283CA5A-71A7-48EF-93EF-167255623757}"/>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AAADDE85-9882-4AEA-8A78-CF0D73C16EC4}"/>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38D5E00E-1908-4FA7-9723-A995FED83555}"/>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BDCB108D-B992-4F62-86C1-53B4E5AAF241}"/>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40149</xdr:rowOff>
    </xdr:from>
    <xdr:ext cx="405111" cy="259045"/>
    <xdr:sp macro="" textlink="">
      <xdr:nvSpPr>
        <xdr:cNvPr id="93" name="n_1mainValue有形固定資産減価償却率">
          <a:extLst>
            <a:ext uri="{FF2B5EF4-FFF2-40B4-BE49-F238E27FC236}">
              <a16:creationId xmlns:a16="http://schemas.microsoft.com/office/drawing/2014/main" id="{7CF3CF6B-05B1-432C-A2F0-F863AB460491}"/>
            </a:ext>
          </a:extLst>
        </xdr:cNvPr>
        <xdr:cNvSpPr txBox="1"/>
      </xdr:nvSpPr>
      <xdr:spPr>
        <a:xfrm>
          <a:off x="3836044" y="561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94" name="n_2mainValue有形固定資産減価償却率">
          <a:extLst>
            <a:ext uri="{FF2B5EF4-FFF2-40B4-BE49-F238E27FC236}">
              <a16:creationId xmlns:a16="http://schemas.microsoft.com/office/drawing/2014/main" id="{E994FC87-8817-4195-8D42-065F7C415DE9}"/>
            </a:ext>
          </a:extLst>
        </xdr:cNvPr>
        <xdr:cNvSpPr txBox="1"/>
      </xdr:nvSpPr>
      <xdr:spPr>
        <a:xfrm>
          <a:off x="3086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125239</xdr:rowOff>
    </xdr:from>
    <xdr:ext cx="405111" cy="259045"/>
    <xdr:sp macro="" textlink="">
      <xdr:nvSpPr>
        <xdr:cNvPr id="95" name="n_3mainValue有形固定資産減価償却率">
          <a:extLst>
            <a:ext uri="{FF2B5EF4-FFF2-40B4-BE49-F238E27FC236}">
              <a16:creationId xmlns:a16="http://schemas.microsoft.com/office/drawing/2014/main" id="{ECF43E87-96A0-45D6-A4B9-D4243D96EB02}"/>
            </a:ext>
          </a:extLst>
        </xdr:cNvPr>
        <xdr:cNvSpPr txBox="1"/>
      </xdr:nvSpPr>
      <xdr:spPr>
        <a:xfrm>
          <a:off x="2324744" y="5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D7AF63-3869-446A-951A-F6C212AC033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3F11A33B-9FC4-41FD-86DD-C2C2452AB9E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34910FC-6467-41FC-94D4-6A5F68501BB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47EF208B-88D6-407D-8FE8-EA56273726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23D090F4-288C-45D7-BFB7-3CD752525AA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5148B274-8FA5-4A79-A928-A562CCB470A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D48F8C79-CF0F-44FD-AF4E-EF168FD2550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2E782B81-E1E6-4F78-BE27-801915448A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C8DFA1FF-09F5-48CD-8FE0-FAA9E691F48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51CCE1D6-9B2C-413C-B762-7287B96DD3D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8982B33D-7152-4797-8B5E-0CE7ECB254A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44D4FEB5-13F2-47F3-AFFC-13E62632535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5C5FE5AE-3BC6-40B8-9C14-71AEBFA08B2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大きく上回っている。主な要因としては、東日本大震災以降、「役場庁舎再建」「道の駅新設」「農業ビジネス訓練所開設」等の大型公共事業の実施による地方債発行額の増加が影響している。</a:t>
          </a:r>
        </a:p>
        <a:p>
          <a:r>
            <a:rPr kumimoji="1" lang="ja-JP" altLang="en-US" sz="1100">
              <a:latin typeface="ＭＳ Ｐゴシック" panose="020B0600070205080204" pitchFamily="50" charset="-128"/>
              <a:ea typeface="ＭＳ Ｐゴシック" panose="020B0600070205080204" pitchFamily="50" charset="-128"/>
            </a:rPr>
            <a:t>　今後は、地方債の本格的な償還が開始となることから、地方債の新規発行を抑するとともに、計画的かつ積極的な繰上償還を行うなど財政の健全化を図る必要がある。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7CF3F02C-9B4A-44D3-B1E4-B7F27378C50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8EE419C2-84E2-467C-9A36-ABBD80FAE37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93A96496-E80C-4D0D-8D05-9C8D1B8576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4C6CCCA-46CC-4336-96CF-EF451DE7BC1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2D97A526-2B23-48BA-B85F-2D741A6C7A6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7FE016AE-97C0-47E0-A39D-4A4AFEC5C28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5" name="テキスト ボックス 114">
          <a:extLst>
            <a:ext uri="{FF2B5EF4-FFF2-40B4-BE49-F238E27FC236}">
              <a16:creationId xmlns:a16="http://schemas.microsoft.com/office/drawing/2014/main" id="{8F9E48EB-ACF8-44C4-9B22-E93F4B27BBA8}"/>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16286A59-2269-46C5-A2C4-EBA4D5DAE04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7" name="テキスト ボックス 116">
          <a:extLst>
            <a:ext uri="{FF2B5EF4-FFF2-40B4-BE49-F238E27FC236}">
              <a16:creationId xmlns:a16="http://schemas.microsoft.com/office/drawing/2014/main" id="{DAC45553-A9FB-43C7-B401-632A18184A8E}"/>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1377EE4C-1ACE-472B-AE92-3BFFB3E53F6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9FC5B4C2-04B3-4B39-9C36-175F781153A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9C2C96DB-2455-48E9-913B-5050BAA7BD0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4FCBD1E9-070A-4847-97CE-79C4ADFFD0D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3D02CD4D-9D13-4D25-BC0B-11C4EE20FF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915FEEDA-57BF-4C86-B5A3-892F128D87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4" name="直線コネクタ 123">
          <a:extLst>
            <a:ext uri="{FF2B5EF4-FFF2-40B4-BE49-F238E27FC236}">
              <a16:creationId xmlns:a16="http://schemas.microsoft.com/office/drawing/2014/main" id="{7E5E1165-90DB-4545-86D1-06E1C7989996}"/>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5" name="債務償還比率最小値テキスト">
          <a:extLst>
            <a:ext uri="{FF2B5EF4-FFF2-40B4-BE49-F238E27FC236}">
              <a16:creationId xmlns:a16="http://schemas.microsoft.com/office/drawing/2014/main" id="{773CB86C-B174-4234-9587-15F3E4D5EFAD}"/>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6" name="直線コネクタ 125">
          <a:extLst>
            <a:ext uri="{FF2B5EF4-FFF2-40B4-BE49-F238E27FC236}">
              <a16:creationId xmlns:a16="http://schemas.microsoft.com/office/drawing/2014/main" id="{4EB22E54-4313-4366-976C-76F7BB5EB36E}"/>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26D0148D-9F44-4C1B-BACB-89226745BEB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AF058F3D-A381-49F9-89BA-175F3F35EDB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29" name="債務償還比率平均値テキスト">
          <a:extLst>
            <a:ext uri="{FF2B5EF4-FFF2-40B4-BE49-F238E27FC236}">
              <a16:creationId xmlns:a16="http://schemas.microsoft.com/office/drawing/2014/main" id="{B4CF4409-EB56-432A-AAE7-078CCF8402B8}"/>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0" name="フローチャート: 判断 129">
          <a:extLst>
            <a:ext uri="{FF2B5EF4-FFF2-40B4-BE49-F238E27FC236}">
              <a16:creationId xmlns:a16="http://schemas.microsoft.com/office/drawing/2014/main" id="{22F0AA8B-E6D1-4D56-ACBA-767A61D63A49}"/>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1" name="フローチャート: 判断 130">
          <a:extLst>
            <a:ext uri="{FF2B5EF4-FFF2-40B4-BE49-F238E27FC236}">
              <a16:creationId xmlns:a16="http://schemas.microsoft.com/office/drawing/2014/main" id="{96AAABEA-4FCA-47E4-8B8B-893B74F7D3C4}"/>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2" name="フローチャート: 判断 131">
          <a:extLst>
            <a:ext uri="{FF2B5EF4-FFF2-40B4-BE49-F238E27FC236}">
              <a16:creationId xmlns:a16="http://schemas.microsoft.com/office/drawing/2014/main" id="{4BD7AD24-1426-4AF2-9B34-FF9586198202}"/>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3" name="フローチャート: 判断 132">
          <a:extLst>
            <a:ext uri="{FF2B5EF4-FFF2-40B4-BE49-F238E27FC236}">
              <a16:creationId xmlns:a16="http://schemas.microsoft.com/office/drawing/2014/main" id="{8D417ACB-84A5-4238-85F4-1836E9C1F83E}"/>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4" name="フローチャート: 判断 133">
          <a:extLst>
            <a:ext uri="{FF2B5EF4-FFF2-40B4-BE49-F238E27FC236}">
              <a16:creationId xmlns:a16="http://schemas.microsoft.com/office/drawing/2014/main" id="{1B80D6A5-A6B9-4C03-9FFB-2444415E2D35}"/>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44C0924A-7E21-4CF8-8870-765F0D09A0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ED625B9-C6E0-48CE-90C3-4F6A0A0CBC0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4ED9E7C-7B84-4F79-8390-7F8C1191E9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8E8DB60-D4DF-4519-988E-2CFB7E6F4E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965E0E4-0472-4F2D-A52D-A8364462C97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93497</xdr:rowOff>
    </xdr:from>
    <xdr:to>
      <xdr:col>76</xdr:col>
      <xdr:colOff>73025</xdr:colOff>
      <xdr:row>29</xdr:row>
      <xdr:rowOff>23647</xdr:rowOff>
    </xdr:to>
    <xdr:sp macro="" textlink="">
      <xdr:nvSpPr>
        <xdr:cNvPr id="140" name="楕円 139">
          <a:extLst>
            <a:ext uri="{FF2B5EF4-FFF2-40B4-BE49-F238E27FC236}">
              <a16:creationId xmlns:a16="http://schemas.microsoft.com/office/drawing/2014/main" id="{B2017AF2-148E-46E0-981D-21F694392A23}"/>
            </a:ext>
          </a:extLst>
        </xdr:cNvPr>
        <xdr:cNvSpPr/>
      </xdr:nvSpPr>
      <xdr:spPr>
        <a:xfrm>
          <a:off x="14744700" y="56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71924</xdr:rowOff>
    </xdr:from>
    <xdr:ext cx="469744" cy="259045"/>
    <xdr:sp macro="" textlink="">
      <xdr:nvSpPr>
        <xdr:cNvPr id="141" name="債務償還比率該当値テキスト">
          <a:extLst>
            <a:ext uri="{FF2B5EF4-FFF2-40B4-BE49-F238E27FC236}">
              <a16:creationId xmlns:a16="http://schemas.microsoft.com/office/drawing/2014/main" id="{31279FD1-9AD5-4F6E-9227-562BF716D19D}"/>
            </a:ext>
          </a:extLst>
        </xdr:cNvPr>
        <xdr:cNvSpPr txBox="1"/>
      </xdr:nvSpPr>
      <xdr:spPr>
        <a:xfrm>
          <a:off x="14846300" y="56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80183</xdr:rowOff>
    </xdr:from>
    <xdr:to>
      <xdr:col>72</xdr:col>
      <xdr:colOff>123825</xdr:colOff>
      <xdr:row>29</xdr:row>
      <xdr:rowOff>10333</xdr:rowOff>
    </xdr:to>
    <xdr:sp macro="" textlink="">
      <xdr:nvSpPr>
        <xdr:cNvPr id="142" name="楕円 141">
          <a:extLst>
            <a:ext uri="{FF2B5EF4-FFF2-40B4-BE49-F238E27FC236}">
              <a16:creationId xmlns:a16="http://schemas.microsoft.com/office/drawing/2014/main" id="{CC9D8566-6073-4EE7-8FE8-F385FFA533BB}"/>
            </a:ext>
          </a:extLst>
        </xdr:cNvPr>
        <xdr:cNvSpPr/>
      </xdr:nvSpPr>
      <xdr:spPr>
        <a:xfrm>
          <a:off x="14033500" y="56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130983</xdr:rowOff>
    </xdr:from>
    <xdr:to>
      <xdr:col>76</xdr:col>
      <xdr:colOff>22225</xdr:colOff>
      <xdr:row>28</xdr:row>
      <xdr:rowOff>144297</xdr:rowOff>
    </xdr:to>
    <xdr:cxnSp macro="">
      <xdr:nvCxnSpPr>
        <xdr:cNvPr id="143" name="直線コネクタ 142">
          <a:extLst>
            <a:ext uri="{FF2B5EF4-FFF2-40B4-BE49-F238E27FC236}">
              <a16:creationId xmlns:a16="http://schemas.microsoft.com/office/drawing/2014/main" id="{F1D458CC-41CF-4E8D-8FFA-AD62730B7150}"/>
            </a:ext>
          </a:extLst>
        </xdr:cNvPr>
        <xdr:cNvCxnSpPr/>
      </xdr:nvCxnSpPr>
      <xdr:spPr>
        <a:xfrm>
          <a:off x="14084300" y="5703108"/>
          <a:ext cx="711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72123</xdr:rowOff>
    </xdr:from>
    <xdr:to>
      <xdr:col>68</xdr:col>
      <xdr:colOff>123825</xdr:colOff>
      <xdr:row>29</xdr:row>
      <xdr:rowOff>2273</xdr:rowOff>
    </xdr:to>
    <xdr:sp macro="" textlink="">
      <xdr:nvSpPr>
        <xdr:cNvPr id="144" name="楕円 143">
          <a:extLst>
            <a:ext uri="{FF2B5EF4-FFF2-40B4-BE49-F238E27FC236}">
              <a16:creationId xmlns:a16="http://schemas.microsoft.com/office/drawing/2014/main" id="{7E775CC2-A3F1-4EC0-B666-890FC1FC18B8}"/>
            </a:ext>
          </a:extLst>
        </xdr:cNvPr>
        <xdr:cNvSpPr/>
      </xdr:nvSpPr>
      <xdr:spPr>
        <a:xfrm>
          <a:off x="13271500" y="56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122923</xdr:rowOff>
    </xdr:from>
    <xdr:to>
      <xdr:col>72</xdr:col>
      <xdr:colOff>73025</xdr:colOff>
      <xdr:row>28</xdr:row>
      <xdr:rowOff>130983</xdr:rowOff>
    </xdr:to>
    <xdr:cxnSp macro="">
      <xdr:nvCxnSpPr>
        <xdr:cNvPr id="145" name="直線コネクタ 144">
          <a:extLst>
            <a:ext uri="{FF2B5EF4-FFF2-40B4-BE49-F238E27FC236}">
              <a16:creationId xmlns:a16="http://schemas.microsoft.com/office/drawing/2014/main" id="{B656DDDB-0F15-4C19-BFF1-0BBD90E2ACF5}"/>
            </a:ext>
          </a:extLst>
        </xdr:cNvPr>
        <xdr:cNvCxnSpPr/>
      </xdr:nvCxnSpPr>
      <xdr:spPr>
        <a:xfrm>
          <a:off x="13322300" y="5695048"/>
          <a:ext cx="762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21361</xdr:rowOff>
    </xdr:from>
    <xdr:to>
      <xdr:col>64</xdr:col>
      <xdr:colOff>123825</xdr:colOff>
      <xdr:row>29</xdr:row>
      <xdr:rowOff>122961</xdr:rowOff>
    </xdr:to>
    <xdr:sp macro="" textlink="">
      <xdr:nvSpPr>
        <xdr:cNvPr id="146" name="楕円 145">
          <a:extLst>
            <a:ext uri="{FF2B5EF4-FFF2-40B4-BE49-F238E27FC236}">
              <a16:creationId xmlns:a16="http://schemas.microsoft.com/office/drawing/2014/main" id="{E5A61487-A2BF-49E7-8E2E-B1F787D03BEC}"/>
            </a:ext>
          </a:extLst>
        </xdr:cNvPr>
        <xdr:cNvSpPr/>
      </xdr:nvSpPr>
      <xdr:spPr>
        <a:xfrm>
          <a:off x="12509500" y="57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122923</xdr:rowOff>
    </xdr:from>
    <xdr:to>
      <xdr:col>68</xdr:col>
      <xdr:colOff>73025</xdr:colOff>
      <xdr:row>29</xdr:row>
      <xdr:rowOff>72161</xdr:rowOff>
    </xdr:to>
    <xdr:cxnSp macro="">
      <xdr:nvCxnSpPr>
        <xdr:cNvPr id="147" name="直線コネクタ 146">
          <a:extLst>
            <a:ext uri="{FF2B5EF4-FFF2-40B4-BE49-F238E27FC236}">
              <a16:creationId xmlns:a16="http://schemas.microsoft.com/office/drawing/2014/main" id="{B0ACFADF-1A37-474F-9024-47E456D90557}"/>
            </a:ext>
          </a:extLst>
        </xdr:cNvPr>
        <xdr:cNvCxnSpPr/>
      </xdr:nvCxnSpPr>
      <xdr:spPr>
        <a:xfrm flipV="1">
          <a:off x="12560300" y="5695048"/>
          <a:ext cx="762000" cy="1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86563</xdr:rowOff>
    </xdr:from>
    <xdr:to>
      <xdr:col>60</xdr:col>
      <xdr:colOff>123825</xdr:colOff>
      <xdr:row>30</xdr:row>
      <xdr:rowOff>16713</xdr:rowOff>
    </xdr:to>
    <xdr:sp macro="" textlink="">
      <xdr:nvSpPr>
        <xdr:cNvPr id="148" name="楕円 147">
          <a:extLst>
            <a:ext uri="{FF2B5EF4-FFF2-40B4-BE49-F238E27FC236}">
              <a16:creationId xmlns:a16="http://schemas.microsoft.com/office/drawing/2014/main" id="{FDE8B109-FD34-410D-B50F-8F17A68EAB5F}"/>
            </a:ext>
          </a:extLst>
        </xdr:cNvPr>
        <xdr:cNvSpPr/>
      </xdr:nvSpPr>
      <xdr:spPr>
        <a:xfrm>
          <a:off x="11747500" y="58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72161</xdr:rowOff>
    </xdr:from>
    <xdr:to>
      <xdr:col>64</xdr:col>
      <xdr:colOff>73025</xdr:colOff>
      <xdr:row>29</xdr:row>
      <xdr:rowOff>137363</xdr:rowOff>
    </xdr:to>
    <xdr:cxnSp macro="">
      <xdr:nvCxnSpPr>
        <xdr:cNvPr id="149" name="直線コネクタ 148">
          <a:extLst>
            <a:ext uri="{FF2B5EF4-FFF2-40B4-BE49-F238E27FC236}">
              <a16:creationId xmlns:a16="http://schemas.microsoft.com/office/drawing/2014/main" id="{F88D654E-2525-43B2-8DB4-30EC55AF5F8B}"/>
            </a:ext>
          </a:extLst>
        </xdr:cNvPr>
        <xdr:cNvCxnSpPr/>
      </xdr:nvCxnSpPr>
      <xdr:spPr>
        <a:xfrm flipV="1">
          <a:off x="11798300" y="5815736"/>
          <a:ext cx="762000" cy="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0" name="n_1aveValue債務償還比率">
          <a:extLst>
            <a:ext uri="{FF2B5EF4-FFF2-40B4-BE49-F238E27FC236}">
              <a16:creationId xmlns:a16="http://schemas.microsoft.com/office/drawing/2014/main" id="{6FB3D413-48D1-4896-91CA-448E0EB6E7C6}"/>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1" name="n_2aveValue債務償還比率">
          <a:extLst>
            <a:ext uri="{FF2B5EF4-FFF2-40B4-BE49-F238E27FC236}">
              <a16:creationId xmlns:a16="http://schemas.microsoft.com/office/drawing/2014/main" id="{009E4A9E-6838-4E42-B786-04F3A22CCFD7}"/>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2" name="n_3aveValue債務償還比率">
          <a:extLst>
            <a:ext uri="{FF2B5EF4-FFF2-40B4-BE49-F238E27FC236}">
              <a16:creationId xmlns:a16="http://schemas.microsoft.com/office/drawing/2014/main" id="{C2F66C83-04A4-4F31-A105-2B803FE65E84}"/>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3" name="n_4aveValue債務償還比率">
          <a:extLst>
            <a:ext uri="{FF2B5EF4-FFF2-40B4-BE49-F238E27FC236}">
              <a16:creationId xmlns:a16="http://schemas.microsoft.com/office/drawing/2014/main" id="{7A846A75-FDAB-4906-AC39-D7033B2575CF}"/>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1460</xdr:rowOff>
    </xdr:from>
    <xdr:ext cx="469744" cy="259045"/>
    <xdr:sp macro="" textlink="">
      <xdr:nvSpPr>
        <xdr:cNvPr id="154" name="n_1mainValue債務償還比率">
          <a:extLst>
            <a:ext uri="{FF2B5EF4-FFF2-40B4-BE49-F238E27FC236}">
              <a16:creationId xmlns:a16="http://schemas.microsoft.com/office/drawing/2014/main" id="{26EBB6C9-A0A3-43A0-BCA0-4ADD2B00B448}"/>
            </a:ext>
          </a:extLst>
        </xdr:cNvPr>
        <xdr:cNvSpPr txBox="1"/>
      </xdr:nvSpPr>
      <xdr:spPr>
        <a:xfrm>
          <a:off x="13836727" y="57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164850</xdr:rowOff>
    </xdr:from>
    <xdr:ext cx="469744" cy="259045"/>
    <xdr:sp macro="" textlink="">
      <xdr:nvSpPr>
        <xdr:cNvPr id="155" name="n_2mainValue債務償還比率">
          <a:extLst>
            <a:ext uri="{FF2B5EF4-FFF2-40B4-BE49-F238E27FC236}">
              <a16:creationId xmlns:a16="http://schemas.microsoft.com/office/drawing/2014/main" id="{E0D7069E-1629-4B2A-874F-DADB8289D7F7}"/>
            </a:ext>
          </a:extLst>
        </xdr:cNvPr>
        <xdr:cNvSpPr txBox="1"/>
      </xdr:nvSpPr>
      <xdr:spPr>
        <a:xfrm>
          <a:off x="13087427" y="573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114088</xdr:rowOff>
    </xdr:from>
    <xdr:ext cx="469744" cy="259045"/>
    <xdr:sp macro="" textlink="">
      <xdr:nvSpPr>
        <xdr:cNvPr id="156" name="n_3mainValue債務償還比率">
          <a:extLst>
            <a:ext uri="{FF2B5EF4-FFF2-40B4-BE49-F238E27FC236}">
              <a16:creationId xmlns:a16="http://schemas.microsoft.com/office/drawing/2014/main" id="{D2192249-3E3D-4B04-BE4C-2B6FFA1F552D}"/>
            </a:ext>
          </a:extLst>
        </xdr:cNvPr>
        <xdr:cNvSpPr txBox="1"/>
      </xdr:nvSpPr>
      <xdr:spPr>
        <a:xfrm>
          <a:off x="12325427" y="585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7840</xdr:rowOff>
    </xdr:from>
    <xdr:ext cx="469744" cy="259045"/>
    <xdr:sp macro="" textlink="">
      <xdr:nvSpPr>
        <xdr:cNvPr id="157" name="n_4mainValue債務償還比率">
          <a:extLst>
            <a:ext uri="{FF2B5EF4-FFF2-40B4-BE49-F238E27FC236}">
              <a16:creationId xmlns:a16="http://schemas.microsoft.com/office/drawing/2014/main" id="{7BD50209-FAE5-4D89-AF89-08C7DD4D78E8}"/>
            </a:ext>
          </a:extLst>
        </xdr:cNvPr>
        <xdr:cNvSpPr txBox="1"/>
      </xdr:nvSpPr>
      <xdr:spPr>
        <a:xfrm>
          <a:off x="11563427" y="592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669A7112-0E34-42AA-A427-D0AFF51E6FD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44919724-2870-4310-A253-52FAAE094E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E0ACE39D-F0F2-429F-9389-817C5DC378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78F7CB42-D18C-451A-A20B-59CFC03126B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D74E7B52-7B4A-46D9-A970-3F1B77291D4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7138856B-7A63-4D95-9202-D191839448E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8EA357-D2AF-44EA-9C51-0B243ACDB1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41535C-E3D2-45A7-88E8-79B7C2D9E7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7B144E-6E5D-4347-93B0-FDC9AA35FD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68F166-42C2-4C8E-84FD-1F86AD9BC5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CE13EC-239E-412C-88D0-1E127C0257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FBBE91-C99B-4BE8-9316-5764B8E855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CA99AD-8C03-4791-85F3-883BDFE88E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EBFDFC-73F0-4EEB-985D-1EEB0EEF7A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0A67C2-2738-4919-B743-7687E8E6E9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B2DBE5-5F9F-43F4-859B-23B5B277E8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226424-1933-44FD-B2E0-82E34E496E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6FAAFB-6C77-4622-A08B-7DD0EF6DA6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669B92-9941-4866-B270-7106F8F7ED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9A3747-CEFC-4643-A61D-44DA60665E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E3CF31-4155-4517-8310-2C78B85DF0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3C2A1F-6E43-4A97-B1CB-789A430F2CD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9DCA6D-B0EF-4C47-810B-7B57734C55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227E14-4F26-48AC-B1DF-4AA4BD16F6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3FFC36-A3AF-4645-BA4F-088B5AFFC9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7A15DB-B236-4508-8F74-6AE221ABAA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9125A3-6E72-459B-9E1F-430BD2A853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4E5276-FCE7-4FEC-93AB-1CBC90505F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F8DDF8-DA31-4888-8317-A54B707F5A3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7F9CB7-4D9B-4638-A9EE-D109D60A87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D1AE25-C637-4A21-B3DE-749D61FD1C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9829E6-A237-4E79-A067-6BBDEEDB86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C73446-5073-49C1-A9C2-A4171FF23F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559DE9-04E1-4702-96A6-AA465B620B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1C0DA0-4344-4D44-AFEC-0DE6D5D8B6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833572-3D43-4920-AF36-B77158FE66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8FA6EB-16B0-4FE9-9BA6-13D008DF68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D8A16D-8381-4B78-817B-C5E4260BA6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5A5817-7BB7-40D5-A474-2AAD8BDF969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2383AA-BAF4-454B-A336-3F34BFFDCC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9D9A2C-E0D3-470C-ABA3-D882CFF105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3A3FAF-F42B-41CA-ACAE-8D0662DD05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402D1F-3FA4-461A-A0FB-DFCBF494AF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E15E95-BA1F-481D-A5D2-0FFAC0C278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C72C7E-5BA3-4A2B-87D1-47D0145071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E6FAE4-F10F-4B8F-B6AB-9E77BFA43F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6C3E9F-B0DF-446C-881E-8B157C3E01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24FBB5-3329-4A34-8F21-5A5322BD98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77AEB10-F2D2-4354-8291-F88C1C6FBC4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37C15ED-0620-4C43-8F60-55C1304B4B0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6E93A4-F304-4775-AA80-7EA86FEFB3C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9C38686-04CC-41CB-88A0-F370D684F1A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5C00B5-C584-49F1-9A3A-0A376EACABE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2B3442F-CE90-40EA-B51D-9C1B7BA8362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102CD2-345C-4981-A9EF-01143E0EAE2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AC39FC-3E82-4E62-A87E-0096971CC99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B3DA18-4A55-4AF6-B7DD-F272A25D8A7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49B518-7981-4ED7-9253-DC55A7AA1EF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F88AFA-2B68-4B4E-8E46-61989FEF0B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61DE6C2-66BA-4CA9-A9C3-EB9D9215E73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32AF71A-B361-4136-AA1F-431D131EF7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ABA45BB1-78CF-4814-8324-F84A1A17CF4D}"/>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94AA5FE-A23A-440D-9C4B-0759BDABF76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AAAD7095-1BB5-4D73-BA6B-CCB399C68CEE}"/>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E8CA1D88-F36B-499D-A3C7-B74DAD74FBFB}"/>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DF09A64-523C-4CFA-A6BF-8060FB3B8E95}"/>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4612A112-366F-42EE-AD8E-829329D798FE}"/>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A810BD8B-50F4-470C-93FE-A6F60F764C79}"/>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9D5152B6-39F8-4CC8-9D84-DECA12B4FB6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D5D4195B-4735-4B42-96A6-73F1C1627F3B}"/>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13153CD1-44A2-48A7-A573-75B458F3E21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32C787DE-2D9B-41A5-8750-E5E3C6F0E1AF}"/>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EBA13E-B1C0-4F07-B24B-AB3D2D4D3F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CA1CF0-DF34-4E8D-86C2-9C686CE4ED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27F5B8-4EEC-4295-8E7A-56241DEF60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58C049-52B0-45A5-BD18-D1EA124D23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A8688D-FE28-4850-94DE-F4204C8C5B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id="{E4650C0E-1F48-4BB2-83CC-BAA17CBC6468}"/>
            </a:ext>
          </a:extLst>
        </xdr:cNvPr>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6A775056-D9B2-4F41-AC49-404B7A74221F}"/>
            </a:ext>
          </a:extLst>
        </xdr:cNvPr>
        <xdr:cNvSpPr txBox="1"/>
      </xdr:nvSpPr>
      <xdr:spPr>
        <a:xfrm>
          <a:off x="4673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5" name="楕円 74">
          <a:extLst>
            <a:ext uri="{FF2B5EF4-FFF2-40B4-BE49-F238E27FC236}">
              <a16:creationId xmlns:a16="http://schemas.microsoft.com/office/drawing/2014/main" id="{3C8F1A56-CF6A-4400-A8F6-60FF727FC1C7}"/>
            </a:ext>
          </a:extLst>
        </xdr:cNvPr>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93345</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F4F5C8C2-9F5B-47F0-B617-C9E8535395C0}"/>
            </a:ext>
          </a:extLst>
        </xdr:cNvPr>
        <xdr:cNvCxnSpPr/>
      </xdr:nvCxnSpPr>
      <xdr:spPr>
        <a:xfrm>
          <a:off x="3797300" y="6608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xdr:rowOff>
    </xdr:from>
    <xdr:to>
      <xdr:col>15</xdr:col>
      <xdr:colOff>101600</xdr:colOff>
      <xdr:row>38</xdr:row>
      <xdr:rowOff>106045</xdr:rowOff>
    </xdr:to>
    <xdr:sp macro="" textlink="">
      <xdr:nvSpPr>
        <xdr:cNvPr id="77" name="楕円 76">
          <a:extLst>
            <a:ext uri="{FF2B5EF4-FFF2-40B4-BE49-F238E27FC236}">
              <a16:creationId xmlns:a16="http://schemas.microsoft.com/office/drawing/2014/main" id="{692D4BB9-C5D1-4814-9161-1B492D9F7205}"/>
            </a:ext>
          </a:extLst>
        </xdr:cNvPr>
        <xdr:cNvSpPr/>
      </xdr:nvSpPr>
      <xdr:spPr>
        <a:xfrm>
          <a:off x="285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93345</xdr:rowOff>
    </xdr:to>
    <xdr:cxnSp macro="">
      <xdr:nvCxnSpPr>
        <xdr:cNvPr id="78" name="直線コネクタ 77">
          <a:extLst>
            <a:ext uri="{FF2B5EF4-FFF2-40B4-BE49-F238E27FC236}">
              <a16:creationId xmlns:a16="http://schemas.microsoft.com/office/drawing/2014/main" id="{0FD53F1B-5362-4177-8F6C-70A0D5E521A8}"/>
            </a:ext>
          </a:extLst>
        </xdr:cNvPr>
        <xdr:cNvCxnSpPr/>
      </xdr:nvCxnSpPr>
      <xdr:spPr>
        <a:xfrm>
          <a:off x="2908300" y="657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9" name="楕円 78">
          <a:extLst>
            <a:ext uri="{FF2B5EF4-FFF2-40B4-BE49-F238E27FC236}">
              <a16:creationId xmlns:a16="http://schemas.microsoft.com/office/drawing/2014/main" id="{134DB8E6-742D-4B44-9A18-599D32D35BB0}"/>
            </a:ext>
          </a:extLst>
        </xdr:cNvPr>
        <xdr:cNvSpPr/>
      </xdr:nvSpPr>
      <xdr:spPr>
        <a:xfrm>
          <a:off x="1968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17145</xdr:rowOff>
    </xdr:from>
    <xdr:to>
      <xdr:col>15</xdr:col>
      <xdr:colOff>50800</xdr:colOff>
      <xdr:row>38</xdr:row>
      <xdr:rowOff>55245</xdr:rowOff>
    </xdr:to>
    <xdr:cxnSp macro="">
      <xdr:nvCxnSpPr>
        <xdr:cNvPr id="80" name="直線コネクタ 79">
          <a:extLst>
            <a:ext uri="{FF2B5EF4-FFF2-40B4-BE49-F238E27FC236}">
              <a16:creationId xmlns:a16="http://schemas.microsoft.com/office/drawing/2014/main" id="{003F3A38-533A-4C74-A341-51CB2BA94946}"/>
            </a:ext>
          </a:extLst>
        </xdr:cNvPr>
        <xdr:cNvCxnSpPr/>
      </xdr:nvCxnSpPr>
      <xdr:spPr>
        <a:xfrm>
          <a:off x="2019300" y="653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1" name="n_1aveValue【道路】&#10;有形固定資産減価償却率">
          <a:extLst>
            <a:ext uri="{FF2B5EF4-FFF2-40B4-BE49-F238E27FC236}">
              <a16:creationId xmlns:a16="http://schemas.microsoft.com/office/drawing/2014/main" id="{853CDEA8-1E1B-49F4-9AB8-8D68D27CCC1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2" name="n_2aveValue【道路】&#10;有形固定資産減価償却率">
          <a:extLst>
            <a:ext uri="{FF2B5EF4-FFF2-40B4-BE49-F238E27FC236}">
              <a16:creationId xmlns:a16="http://schemas.microsoft.com/office/drawing/2014/main" id="{A2B78DF9-B1A2-4626-9A86-CBBFD215B9C5}"/>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908D1A24-B3CE-4B01-AFEC-90AAB805E349}"/>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D79973B4-498F-48E0-8182-5E2F3AA534B9}"/>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160672</xdr:rowOff>
    </xdr:from>
    <xdr:ext cx="405111" cy="259045"/>
    <xdr:sp macro="" textlink="">
      <xdr:nvSpPr>
        <xdr:cNvPr id="85" name="n_1mainValue【道路】&#10;有形固定資産減価償却率">
          <a:extLst>
            <a:ext uri="{FF2B5EF4-FFF2-40B4-BE49-F238E27FC236}">
              <a16:creationId xmlns:a16="http://schemas.microsoft.com/office/drawing/2014/main" id="{C23C7E57-FFD8-42B4-B15A-4C2E394B7BE9}"/>
            </a:ext>
          </a:extLst>
        </xdr:cNvPr>
        <xdr:cNvSpPr txBox="1"/>
      </xdr:nvSpPr>
      <xdr:spPr>
        <a:xfrm>
          <a:off x="35820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6" name="n_2mainValue【道路】&#10;有形固定資産減価償却率">
          <a:extLst>
            <a:ext uri="{FF2B5EF4-FFF2-40B4-BE49-F238E27FC236}">
              <a16:creationId xmlns:a16="http://schemas.microsoft.com/office/drawing/2014/main" id="{CE14D047-1909-4017-86C1-1992A2D4A712}"/>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84472</xdr:rowOff>
    </xdr:from>
    <xdr:ext cx="405111" cy="259045"/>
    <xdr:sp macro="" textlink="">
      <xdr:nvSpPr>
        <xdr:cNvPr id="87" name="n_3mainValue【道路】&#10;有形固定資産減価償却率">
          <a:extLst>
            <a:ext uri="{FF2B5EF4-FFF2-40B4-BE49-F238E27FC236}">
              <a16:creationId xmlns:a16="http://schemas.microsoft.com/office/drawing/2014/main" id="{42AD0315-1A35-4A87-B11B-FECBAD2852D7}"/>
            </a:ext>
          </a:extLst>
        </xdr:cNvPr>
        <xdr:cNvSpPr txBox="1"/>
      </xdr:nvSpPr>
      <xdr:spPr>
        <a:xfrm>
          <a:off x="1816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0612FDD-B813-42BE-BBED-217AB4FD95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C8BB9ED-36D5-4085-A10F-1DEAE6F3C2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49E746DD-BD1F-47AD-804C-CD38294962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679BF1E5-F6C5-4367-9344-83F8010519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F9013E9-E894-4041-B229-C5D3BA5B05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220973F2-CF95-4778-87F6-1D96B0AAC6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8867F634-8EDE-4CA4-88DE-04066BFAD1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A628534-8F4F-47DC-A4F0-D2082FA2EB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255BA010-5E4F-47AF-9F92-2F1CB689DA6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9A1B54C-8580-4ABD-841B-511C3E9B53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EB502C15-38B1-4769-AD1A-35A222683B9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B4FDA308-2EF4-443D-93D8-9E76D6B8021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5ACE5947-A9E4-454A-98BB-4C31B8BD4F3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E3BE0364-470B-453B-A3A0-D3ADB39B82A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7A4B677E-59F3-4FAA-9330-1FD17F9AD45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E167E7FA-C4D4-47D8-8CC9-27706EA4EB19}"/>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CCACB5A3-3801-43DA-A4CF-CA47FA78EB9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E4836506-E5B4-42CC-A42F-770D54530DC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CE3D4163-A745-49BD-9F93-73B3C23A713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27F82701-3C50-4D45-BD1C-801FD7D5DC6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F09B82F2-A3F6-4BE5-83D4-46DDB474AF4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CB06F3B2-8328-4A27-A045-1A3A0F8752C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B28079B-8F49-461B-9BC5-7C9B00EBA5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69A99047-3F61-404B-A54A-B2595384863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C9EEC51B-C116-46D4-9072-B29AF2DD0E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E89C1ED6-30ED-46EA-B232-575D467AA7B9}"/>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FB94C84A-22DF-4C1B-877B-91CC2B1A7703}"/>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D84571D9-3B76-4865-AFB3-E897A4B17441}"/>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45E21E29-2EFE-4AFD-8F70-4A890808E751}"/>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9ADD7FB2-CBB0-48C6-8589-89B6F3EB8981}"/>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18" name="【道路】&#10;一人当たり延長平均値テキスト">
          <a:extLst>
            <a:ext uri="{FF2B5EF4-FFF2-40B4-BE49-F238E27FC236}">
              <a16:creationId xmlns:a16="http://schemas.microsoft.com/office/drawing/2014/main" id="{9B3402A5-8227-455C-ABC9-6CDD5F13A1AF}"/>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D62E690B-89ED-4486-9453-A65D7375A7E1}"/>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4EF1D5EF-2428-454D-95AC-C3697115CF37}"/>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A077A5C2-FA4D-437C-BE91-FA736B553A04}"/>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9628DBC6-4B7C-469B-89FA-BDF3D243A8B8}"/>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5A128E20-0E1B-47C2-ABDC-55B302EA6277}"/>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9151EA-0194-45E7-A06D-49CA1B66DD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6744B1-03A5-43A2-9CA7-F2895B5D91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37FD27-37B3-4F63-8DDF-9F6ACD5B6F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2903304-FB27-42D9-9967-26E337E3D8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BEC24E-E5F5-49FE-A6BF-1676004BFD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76427</xdr:rowOff>
    </xdr:from>
    <xdr:to>
      <xdr:col>55</xdr:col>
      <xdr:colOff>50800</xdr:colOff>
      <xdr:row>40</xdr:row>
      <xdr:rowOff>6577</xdr:rowOff>
    </xdr:to>
    <xdr:sp macro="" textlink="">
      <xdr:nvSpPr>
        <xdr:cNvPr id="129" name="楕円 128">
          <a:extLst>
            <a:ext uri="{FF2B5EF4-FFF2-40B4-BE49-F238E27FC236}">
              <a16:creationId xmlns:a16="http://schemas.microsoft.com/office/drawing/2014/main" id="{3C85E99D-57DF-402E-81B4-69295E7B6834}"/>
            </a:ext>
          </a:extLst>
        </xdr:cNvPr>
        <xdr:cNvSpPr/>
      </xdr:nvSpPr>
      <xdr:spPr>
        <a:xfrm>
          <a:off x="10426700" y="67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54854</xdr:rowOff>
    </xdr:from>
    <xdr:ext cx="534377" cy="259045"/>
    <xdr:sp macro="" textlink="">
      <xdr:nvSpPr>
        <xdr:cNvPr id="130" name="【道路】&#10;一人当たり延長該当値テキスト">
          <a:extLst>
            <a:ext uri="{FF2B5EF4-FFF2-40B4-BE49-F238E27FC236}">
              <a16:creationId xmlns:a16="http://schemas.microsoft.com/office/drawing/2014/main" id="{ADC56D5B-9083-465B-A1D7-5C6FBB44D01B}"/>
            </a:ext>
          </a:extLst>
        </xdr:cNvPr>
        <xdr:cNvSpPr txBox="1"/>
      </xdr:nvSpPr>
      <xdr:spPr>
        <a:xfrm>
          <a:off x="10515600" y="674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87677</xdr:rowOff>
    </xdr:from>
    <xdr:to>
      <xdr:col>50</xdr:col>
      <xdr:colOff>165100</xdr:colOff>
      <xdr:row>40</xdr:row>
      <xdr:rowOff>17827</xdr:rowOff>
    </xdr:to>
    <xdr:sp macro="" textlink="">
      <xdr:nvSpPr>
        <xdr:cNvPr id="131" name="楕円 130">
          <a:extLst>
            <a:ext uri="{FF2B5EF4-FFF2-40B4-BE49-F238E27FC236}">
              <a16:creationId xmlns:a16="http://schemas.microsoft.com/office/drawing/2014/main" id="{FCC0B28C-760A-40FE-B10E-0B249C7EBCC1}"/>
            </a:ext>
          </a:extLst>
        </xdr:cNvPr>
        <xdr:cNvSpPr/>
      </xdr:nvSpPr>
      <xdr:spPr>
        <a:xfrm>
          <a:off x="9588500" y="677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127227</xdr:rowOff>
    </xdr:from>
    <xdr:to>
      <xdr:col>55</xdr:col>
      <xdr:colOff>0</xdr:colOff>
      <xdr:row>39</xdr:row>
      <xdr:rowOff>138477</xdr:rowOff>
    </xdr:to>
    <xdr:cxnSp macro="">
      <xdr:nvCxnSpPr>
        <xdr:cNvPr id="132" name="直線コネクタ 131">
          <a:extLst>
            <a:ext uri="{FF2B5EF4-FFF2-40B4-BE49-F238E27FC236}">
              <a16:creationId xmlns:a16="http://schemas.microsoft.com/office/drawing/2014/main" id="{F5AC1DE5-CC2B-4472-A541-80549379B6D8}"/>
            </a:ext>
          </a:extLst>
        </xdr:cNvPr>
        <xdr:cNvCxnSpPr/>
      </xdr:nvCxnSpPr>
      <xdr:spPr>
        <a:xfrm flipV="1">
          <a:off x="9639300" y="6813777"/>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111550</xdr:rowOff>
    </xdr:from>
    <xdr:to>
      <xdr:col>46</xdr:col>
      <xdr:colOff>38100</xdr:colOff>
      <xdr:row>40</xdr:row>
      <xdr:rowOff>41700</xdr:rowOff>
    </xdr:to>
    <xdr:sp macro="" textlink="">
      <xdr:nvSpPr>
        <xdr:cNvPr id="133" name="楕円 132">
          <a:extLst>
            <a:ext uri="{FF2B5EF4-FFF2-40B4-BE49-F238E27FC236}">
              <a16:creationId xmlns:a16="http://schemas.microsoft.com/office/drawing/2014/main" id="{D62AB9D2-7E7C-4861-A885-C0B6C225B811}"/>
            </a:ext>
          </a:extLst>
        </xdr:cNvPr>
        <xdr:cNvSpPr/>
      </xdr:nvSpPr>
      <xdr:spPr>
        <a:xfrm>
          <a:off x="8699500" y="67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138477</xdr:rowOff>
    </xdr:from>
    <xdr:to>
      <xdr:col>50</xdr:col>
      <xdr:colOff>114300</xdr:colOff>
      <xdr:row>39</xdr:row>
      <xdr:rowOff>162350</xdr:rowOff>
    </xdr:to>
    <xdr:cxnSp macro="">
      <xdr:nvCxnSpPr>
        <xdr:cNvPr id="134" name="直線コネクタ 133">
          <a:extLst>
            <a:ext uri="{FF2B5EF4-FFF2-40B4-BE49-F238E27FC236}">
              <a16:creationId xmlns:a16="http://schemas.microsoft.com/office/drawing/2014/main" id="{3A83B1DA-402A-42BC-BE8C-B1DAC46CE1DC}"/>
            </a:ext>
          </a:extLst>
        </xdr:cNvPr>
        <xdr:cNvCxnSpPr/>
      </xdr:nvCxnSpPr>
      <xdr:spPr>
        <a:xfrm flipV="1">
          <a:off x="8750300" y="6825027"/>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122572</xdr:rowOff>
    </xdr:from>
    <xdr:to>
      <xdr:col>41</xdr:col>
      <xdr:colOff>101600</xdr:colOff>
      <xdr:row>40</xdr:row>
      <xdr:rowOff>52722</xdr:rowOff>
    </xdr:to>
    <xdr:sp macro="" textlink="">
      <xdr:nvSpPr>
        <xdr:cNvPr id="135" name="楕円 134">
          <a:extLst>
            <a:ext uri="{FF2B5EF4-FFF2-40B4-BE49-F238E27FC236}">
              <a16:creationId xmlns:a16="http://schemas.microsoft.com/office/drawing/2014/main" id="{BC3C1396-3543-4909-9819-80E444B7262A}"/>
            </a:ext>
          </a:extLst>
        </xdr:cNvPr>
        <xdr:cNvSpPr/>
      </xdr:nvSpPr>
      <xdr:spPr>
        <a:xfrm>
          <a:off x="7810500" y="68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162350</xdr:rowOff>
    </xdr:from>
    <xdr:to>
      <xdr:col>45</xdr:col>
      <xdr:colOff>177800</xdr:colOff>
      <xdr:row>40</xdr:row>
      <xdr:rowOff>1922</xdr:rowOff>
    </xdr:to>
    <xdr:cxnSp macro="">
      <xdr:nvCxnSpPr>
        <xdr:cNvPr id="136" name="直線コネクタ 135">
          <a:extLst>
            <a:ext uri="{FF2B5EF4-FFF2-40B4-BE49-F238E27FC236}">
              <a16:creationId xmlns:a16="http://schemas.microsoft.com/office/drawing/2014/main" id="{F386C6AB-6612-487A-B0B2-B955FB6937DD}"/>
            </a:ext>
          </a:extLst>
        </xdr:cNvPr>
        <xdr:cNvCxnSpPr/>
      </xdr:nvCxnSpPr>
      <xdr:spPr>
        <a:xfrm flipV="1">
          <a:off x="7861300" y="6848900"/>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7" name="n_1aveValue【道路】&#10;一人当たり延長">
          <a:extLst>
            <a:ext uri="{FF2B5EF4-FFF2-40B4-BE49-F238E27FC236}">
              <a16:creationId xmlns:a16="http://schemas.microsoft.com/office/drawing/2014/main" id="{FE248565-8B67-4518-82BD-56C7E5CC3B2F}"/>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8" name="n_2aveValue【道路】&#10;一人当たり延長">
          <a:extLst>
            <a:ext uri="{FF2B5EF4-FFF2-40B4-BE49-F238E27FC236}">
              <a16:creationId xmlns:a16="http://schemas.microsoft.com/office/drawing/2014/main" id="{4968D509-E1AD-4475-B710-BD4CA3521F9B}"/>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9" name="n_3aveValue【道路】&#10;一人当たり延長">
          <a:extLst>
            <a:ext uri="{FF2B5EF4-FFF2-40B4-BE49-F238E27FC236}">
              <a16:creationId xmlns:a16="http://schemas.microsoft.com/office/drawing/2014/main" id="{CED574EE-6EB3-491D-BCC2-4BB893A4BFB7}"/>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0" name="n_4aveValue【道路】&#10;一人当たり延長">
          <a:extLst>
            <a:ext uri="{FF2B5EF4-FFF2-40B4-BE49-F238E27FC236}">
              <a16:creationId xmlns:a16="http://schemas.microsoft.com/office/drawing/2014/main" id="{2A79A1C0-5B76-4F07-8AC1-00B9FC8B3BC8}"/>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8954</xdr:rowOff>
    </xdr:from>
    <xdr:ext cx="534377" cy="259045"/>
    <xdr:sp macro="" textlink="">
      <xdr:nvSpPr>
        <xdr:cNvPr id="141" name="n_1mainValue【道路】&#10;一人当たり延長">
          <a:extLst>
            <a:ext uri="{FF2B5EF4-FFF2-40B4-BE49-F238E27FC236}">
              <a16:creationId xmlns:a16="http://schemas.microsoft.com/office/drawing/2014/main" id="{7E14C863-75D7-41E3-9702-087B1847CFA9}"/>
            </a:ext>
          </a:extLst>
        </xdr:cNvPr>
        <xdr:cNvSpPr txBox="1"/>
      </xdr:nvSpPr>
      <xdr:spPr>
        <a:xfrm>
          <a:off x="9359411" y="68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32827</xdr:rowOff>
    </xdr:from>
    <xdr:ext cx="534377" cy="259045"/>
    <xdr:sp macro="" textlink="">
      <xdr:nvSpPr>
        <xdr:cNvPr id="142" name="n_2mainValue【道路】&#10;一人当たり延長">
          <a:extLst>
            <a:ext uri="{FF2B5EF4-FFF2-40B4-BE49-F238E27FC236}">
              <a16:creationId xmlns:a16="http://schemas.microsoft.com/office/drawing/2014/main" id="{C18F9C71-D6A4-4256-9123-DA6BBD1EDE5E}"/>
            </a:ext>
          </a:extLst>
        </xdr:cNvPr>
        <xdr:cNvSpPr txBox="1"/>
      </xdr:nvSpPr>
      <xdr:spPr>
        <a:xfrm>
          <a:off x="8483111" y="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43849</xdr:rowOff>
    </xdr:from>
    <xdr:ext cx="534377" cy="259045"/>
    <xdr:sp macro="" textlink="">
      <xdr:nvSpPr>
        <xdr:cNvPr id="143" name="n_3mainValue【道路】&#10;一人当たり延長">
          <a:extLst>
            <a:ext uri="{FF2B5EF4-FFF2-40B4-BE49-F238E27FC236}">
              <a16:creationId xmlns:a16="http://schemas.microsoft.com/office/drawing/2014/main" id="{FEABA26B-5BB1-4963-BED6-63204DCFF520}"/>
            </a:ext>
          </a:extLst>
        </xdr:cNvPr>
        <xdr:cNvSpPr txBox="1"/>
      </xdr:nvSpPr>
      <xdr:spPr>
        <a:xfrm>
          <a:off x="7594111" y="69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430F6712-27FE-4149-AAC9-40AC6F39CC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4C66F29-66CD-4FDB-A515-7B1124EE06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DBB55683-66E1-4116-A88A-816587A398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7C81BEF5-980C-4DBA-A170-7D892D19F2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DA1021D-FD37-4A76-B5E5-6A8F281042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A95AC2F-CC93-460A-9B10-E0F182F318E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7CDBDA4D-36C8-4CFD-BDAA-CC63BD55AD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AB8CD12-8600-455B-970B-B5E47BC146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A1D5114-F8EC-4272-957F-09592E7D0F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BAA1E12-FD92-4B0D-86FC-002DD79DB7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0B5849F-A7D7-4775-AA10-B9F1F51DBE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92D85C1B-FFCC-4E3B-93DC-E7E60748CA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2BDC77FE-0C9C-47C3-BDE4-98AEF53BF67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70DD00D4-E2EC-48B3-873A-A69230E300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4E31C875-2794-46EE-AA6A-181AA94F71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E24E6FFF-0FBE-4D56-89E5-269C70D7A3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30F7287D-30A9-4B9B-802F-E9A6595733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2255FAE6-68D5-4EA7-B631-26F03F52AD1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53D85BB-5819-4E03-A838-D02DDAF8BDB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B742349C-121E-4A59-9F75-F89B053EFAD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47C76474-22A7-4AE1-95A2-5D1F5053B5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B96937D1-1D77-4FB9-91FF-E8A196DB1F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5C41B2C8-1B61-4488-8923-21334CBB49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7011603-A2A8-4BB6-A72A-392D54A021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76649425-0852-4E57-878D-4E78E6B848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26DC1F6F-898B-4F40-91A9-B6E6E3EF2F29}"/>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3F7C8305-E7C3-427E-8951-69CE16306569}"/>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4D7CC14A-FAB9-4B39-BB5B-0A6D2D944E17}"/>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6D89C768-C8F9-4D92-9E72-7FAB015A9AD8}"/>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ACE25481-E2B7-4AA8-8790-C9C5F68D3EAC}"/>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70E9CEC-2A71-4006-BBEA-91793F026C83}"/>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DE75DCFC-31F9-44B2-846F-D063EE07F98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C96B8CE5-10E2-4978-AC09-6AEDA89A418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827DA796-4072-4F73-99ED-CC9C276549A9}"/>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4022962E-D199-4B32-8BF7-F0029002C47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1026FA21-8537-407D-BBA2-954BD4E3FE92}"/>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0D7E2D8-1020-41D2-90DE-6FA02EB783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B647717-F06C-4950-8B82-0E4897F4EC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19C4AF-9086-444A-BF7F-A81C22A2A3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0E88DC5-C2B9-4C39-9E22-F73A9F3790E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3737CB-D34D-4197-A885-D00FA0B1DD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185" name="楕円 184">
          <a:extLst>
            <a:ext uri="{FF2B5EF4-FFF2-40B4-BE49-F238E27FC236}">
              <a16:creationId xmlns:a16="http://schemas.microsoft.com/office/drawing/2014/main" id="{35B712DA-A3A9-4B01-8CA2-1F01CD225405}"/>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7E6F71F7-9A8A-453F-8149-B684B684B159}"/>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87" name="楕円 186">
          <a:extLst>
            <a:ext uri="{FF2B5EF4-FFF2-40B4-BE49-F238E27FC236}">
              <a16:creationId xmlns:a16="http://schemas.microsoft.com/office/drawing/2014/main" id="{4406B58B-DD93-4C0B-B7AD-7B1917AE3113}"/>
            </a:ext>
          </a:extLst>
        </xdr:cNvPr>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97972</xdr:rowOff>
    </xdr:to>
    <xdr:cxnSp macro="">
      <xdr:nvCxnSpPr>
        <xdr:cNvPr id="188" name="直線コネクタ 187">
          <a:extLst>
            <a:ext uri="{FF2B5EF4-FFF2-40B4-BE49-F238E27FC236}">
              <a16:creationId xmlns:a16="http://schemas.microsoft.com/office/drawing/2014/main" id="{1CBE094C-71BC-46E4-8E10-8BBB2EF3B2C1}"/>
            </a:ext>
          </a:extLst>
        </xdr:cNvPr>
        <xdr:cNvCxnSpPr/>
      </xdr:nvCxnSpPr>
      <xdr:spPr>
        <a:xfrm>
          <a:off x="3797300" y="107001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89" name="楕円 188">
          <a:extLst>
            <a:ext uri="{FF2B5EF4-FFF2-40B4-BE49-F238E27FC236}">
              <a16:creationId xmlns:a16="http://schemas.microsoft.com/office/drawing/2014/main" id="{D4F6B9B0-5D5A-4EC4-9A00-BE6040ACC9D8}"/>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70213</xdr:rowOff>
    </xdr:to>
    <xdr:cxnSp macro="">
      <xdr:nvCxnSpPr>
        <xdr:cNvPr id="190" name="直線コネクタ 189">
          <a:extLst>
            <a:ext uri="{FF2B5EF4-FFF2-40B4-BE49-F238E27FC236}">
              <a16:creationId xmlns:a16="http://schemas.microsoft.com/office/drawing/2014/main" id="{7395BE5D-E3C9-4E06-9CA6-A9609A9C2800}"/>
            </a:ext>
          </a:extLst>
        </xdr:cNvPr>
        <xdr:cNvCxnSpPr/>
      </xdr:nvCxnSpPr>
      <xdr:spPr>
        <a:xfrm>
          <a:off x="2908300" y="106690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1" name="楕円 190">
          <a:extLst>
            <a:ext uri="{FF2B5EF4-FFF2-40B4-BE49-F238E27FC236}">
              <a16:creationId xmlns:a16="http://schemas.microsoft.com/office/drawing/2014/main" id="{68EE5E28-EDF4-4C2F-B9C1-D4C47015A0E9}"/>
            </a:ext>
          </a:extLst>
        </xdr:cNvPr>
        <xdr:cNvSpPr/>
      </xdr:nvSpPr>
      <xdr:spPr>
        <a:xfrm>
          <a:off x="1968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39188</xdr:rowOff>
    </xdr:to>
    <xdr:cxnSp macro="">
      <xdr:nvCxnSpPr>
        <xdr:cNvPr id="192" name="直線コネクタ 191">
          <a:extLst>
            <a:ext uri="{FF2B5EF4-FFF2-40B4-BE49-F238E27FC236}">
              <a16:creationId xmlns:a16="http://schemas.microsoft.com/office/drawing/2014/main" id="{A796BD7B-6916-4165-8781-DA3D8E211E02}"/>
            </a:ext>
          </a:extLst>
        </xdr:cNvPr>
        <xdr:cNvCxnSpPr/>
      </xdr:nvCxnSpPr>
      <xdr:spPr>
        <a:xfrm>
          <a:off x="2019300" y="1060867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F518331F-E93F-4F4A-B0DC-A3A197FD93A7}"/>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5A6DF8E5-933D-4500-951D-C3A0D2DD0C52}"/>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C44072C5-84CF-4E49-A682-6985CCBC30F4}"/>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A0D11717-FD70-4B5A-9C1E-AC1E4C4898B8}"/>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26613681-EB58-4F54-9A29-24D77ED46A48}"/>
            </a:ext>
          </a:extLst>
        </xdr:cNvPr>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F523E3BA-9A6D-4D7E-94B5-0C1C460D453D}"/>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F9905549-13E7-4F73-BC74-BBEB8DAF247A}"/>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C29F75F2-8E0F-4E7E-BF7A-B0CDED7A01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4D2F82B8-7601-46B6-87AD-D3B21729F7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2E54EBCD-CF9D-4790-85CC-C2BD9523BE1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768C1A24-AAE9-4BFE-A94C-46FACD2398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C74224C2-2A20-449B-A97E-FB1A6D851E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84BD03FE-0D71-4D2E-8D73-7A886A5524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7333D329-4555-4394-AB2D-6D0A4EDCAF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A1D6C580-495F-49BE-BE81-492C6DD756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4E90D130-077C-44D1-B0CA-46918D5A3E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C4018953-2299-4F98-933E-B82774D434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F82B9AE4-348C-4E54-BAF0-C48EB6C546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ED3A4E41-A3F2-4AFD-B9BF-4665A3F5622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E459F27A-23F2-4E44-85F4-C147F3FEC8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DCBF7370-07B1-4A18-AF23-0464F007893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214367CB-BB00-4F7F-A753-3F7CD4CB007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369042EC-ADA3-4906-88A9-AD9B51B8B70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5EB51B6A-FC9B-4A63-800D-EE48DAD553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6538FD5C-452C-410C-BA77-8E5BD0886E8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122A5012-CE86-41E8-AE61-FB5F3B3A91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ACA9810E-9409-4327-83D4-7BC2F5883DC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372B1FA8-1C01-4A2C-A9F7-E40C307A07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90723841-7124-4E59-A35A-33D71F4185E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9B7D7100-8BFC-4C6F-B696-089C320BAD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3F063236-B0F4-4CD5-9C77-5237F3A09A47}"/>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F840584C-C180-4C4D-8132-609ED7F481B4}"/>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0DF3857C-048E-4D47-B8B6-049011CF8C48}"/>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CA31CDD0-3D18-4BA2-94F8-96CC85045504}"/>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2D594694-BB32-4ACD-B1AB-C503AE985833}"/>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0D08305E-AB51-4276-BA1E-E2B67623DAD5}"/>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EE401CD6-2B79-406D-B678-DE1D43B09DB9}"/>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91354EBD-A17D-40EA-B0F0-BF4FB6F94946}"/>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99B3C519-0F3F-4C0A-AFAA-ABF8A4AE818A}"/>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4F220FFF-D573-4F35-9938-CA609FF91F25}"/>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A2C9C0E7-936F-4F64-9EE2-967BFEFCD8F4}"/>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BAD83BA-5557-4751-B805-495E664878F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A9A55143-F996-4518-BAF6-957E8619DE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87B9EE0-FF91-47BC-82E9-F58D80C2FC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1332C58-D508-4475-9B61-F4270C3E0F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E250BC3-6281-460E-96AE-CE7EA63430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15283</xdr:rowOff>
    </xdr:from>
    <xdr:to>
      <xdr:col>55</xdr:col>
      <xdr:colOff>50800</xdr:colOff>
      <xdr:row>63</xdr:row>
      <xdr:rowOff>116883</xdr:rowOff>
    </xdr:to>
    <xdr:sp macro="" textlink="">
      <xdr:nvSpPr>
        <xdr:cNvPr id="239" name="楕円 238">
          <a:extLst>
            <a:ext uri="{FF2B5EF4-FFF2-40B4-BE49-F238E27FC236}">
              <a16:creationId xmlns:a16="http://schemas.microsoft.com/office/drawing/2014/main" id="{39FEF0F3-0811-4E9F-ACCC-8D1E21557A92}"/>
            </a:ext>
          </a:extLst>
        </xdr:cNvPr>
        <xdr:cNvSpPr/>
      </xdr:nvSpPr>
      <xdr:spPr>
        <a:xfrm>
          <a:off x="10426700" y="108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165160</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948BF863-AA61-43E3-B8C0-6E7744137C3C}"/>
            </a:ext>
          </a:extLst>
        </xdr:cNvPr>
        <xdr:cNvSpPr txBox="1"/>
      </xdr:nvSpPr>
      <xdr:spPr>
        <a:xfrm>
          <a:off x="10515600" y="1079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19803</xdr:rowOff>
    </xdr:from>
    <xdr:to>
      <xdr:col>50</xdr:col>
      <xdr:colOff>165100</xdr:colOff>
      <xdr:row>63</xdr:row>
      <xdr:rowOff>121403</xdr:rowOff>
    </xdr:to>
    <xdr:sp macro="" textlink="">
      <xdr:nvSpPr>
        <xdr:cNvPr id="241" name="楕円 240">
          <a:extLst>
            <a:ext uri="{FF2B5EF4-FFF2-40B4-BE49-F238E27FC236}">
              <a16:creationId xmlns:a16="http://schemas.microsoft.com/office/drawing/2014/main" id="{2857CF80-7020-4B80-A531-369664D5E137}"/>
            </a:ext>
          </a:extLst>
        </xdr:cNvPr>
        <xdr:cNvSpPr/>
      </xdr:nvSpPr>
      <xdr:spPr>
        <a:xfrm>
          <a:off x="9588500" y="108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66083</xdr:rowOff>
    </xdr:from>
    <xdr:to>
      <xdr:col>55</xdr:col>
      <xdr:colOff>0</xdr:colOff>
      <xdr:row>63</xdr:row>
      <xdr:rowOff>70603</xdr:rowOff>
    </xdr:to>
    <xdr:cxnSp macro="">
      <xdr:nvCxnSpPr>
        <xdr:cNvPr id="242" name="直線コネクタ 241">
          <a:extLst>
            <a:ext uri="{FF2B5EF4-FFF2-40B4-BE49-F238E27FC236}">
              <a16:creationId xmlns:a16="http://schemas.microsoft.com/office/drawing/2014/main" id="{FE278BEC-67DF-4E41-9458-101D588E4F86}"/>
            </a:ext>
          </a:extLst>
        </xdr:cNvPr>
        <xdr:cNvCxnSpPr/>
      </xdr:nvCxnSpPr>
      <xdr:spPr>
        <a:xfrm flipV="1">
          <a:off x="9639300" y="10867433"/>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23941</xdr:rowOff>
    </xdr:from>
    <xdr:to>
      <xdr:col>46</xdr:col>
      <xdr:colOff>38100</xdr:colOff>
      <xdr:row>63</xdr:row>
      <xdr:rowOff>125541</xdr:rowOff>
    </xdr:to>
    <xdr:sp macro="" textlink="">
      <xdr:nvSpPr>
        <xdr:cNvPr id="243" name="楕円 242">
          <a:extLst>
            <a:ext uri="{FF2B5EF4-FFF2-40B4-BE49-F238E27FC236}">
              <a16:creationId xmlns:a16="http://schemas.microsoft.com/office/drawing/2014/main" id="{F717704E-193F-48BC-8F00-C74FA0A18B14}"/>
            </a:ext>
          </a:extLst>
        </xdr:cNvPr>
        <xdr:cNvSpPr/>
      </xdr:nvSpPr>
      <xdr:spPr>
        <a:xfrm>
          <a:off x="8699500" y="108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70603</xdr:rowOff>
    </xdr:from>
    <xdr:to>
      <xdr:col>50</xdr:col>
      <xdr:colOff>114300</xdr:colOff>
      <xdr:row>63</xdr:row>
      <xdr:rowOff>74741</xdr:rowOff>
    </xdr:to>
    <xdr:cxnSp macro="">
      <xdr:nvCxnSpPr>
        <xdr:cNvPr id="244" name="直線コネクタ 243">
          <a:extLst>
            <a:ext uri="{FF2B5EF4-FFF2-40B4-BE49-F238E27FC236}">
              <a16:creationId xmlns:a16="http://schemas.microsoft.com/office/drawing/2014/main" id="{59B10C98-CFBE-4C83-80FB-68D0C75EFA67}"/>
            </a:ext>
          </a:extLst>
        </xdr:cNvPr>
        <xdr:cNvCxnSpPr/>
      </xdr:nvCxnSpPr>
      <xdr:spPr>
        <a:xfrm flipV="1">
          <a:off x="8750300" y="1087195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28158</xdr:rowOff>
    </xdr:from>
    <xdr:to>
      <xdr:col>41</xdr:col>
      <xdr:colOff>101600</xdr:colOff>
      <xdr:row>63</xdr:row>
      <xdr:rowOff>129758</xdr:rowOff>
    </xdr:to>
    <xdr:sp macro="" textlink="">
      <xdr:nvSpPr>
        <xdr:cNvPr id="245" name="楕円 244">
          <a:extLst>
            <a:ext uri="{FF2B5EF4-FFF2-40B4-BE49-F238E27FC236}">
              <a16:creationId xmlns:a16="http://schemas.microsoft.com/office/drawing/2014/main" id="{B051FD6C-9B8E-4E0E-BB05-3A021F80328E}"/>
            </a:ext>
          </a:extLst>
        </xdr:cNvPr>
        <xdr:cNvSpPr/>
      </xdr:nvSpPr>
      <xdr:spPr>
        <a:xfrm>
          <a:off x="7810500" y="108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74741</xdr:rowOff>
    </xdr:from>
    <xdr:to>
      <xdr:col>45</xdr:col>
      <xdr:colOff>177800</xdr:colOff>
      <xdr:row>63</xdr:row>
      <xdr:rowOff>78958</xdr:rowOff>
    </xdr:to>
    <xdr:cxnSp macro="">
      <xdr:nvCxnSpPr>
        <xdr:cNvPr id="246" name="直線コネクタ 245">
          <a:extLst>
            <a:ext uri="{FF2B5EF4-FFF2-40B4-BE49-F238E27FC236}">
              <a16:creationId xmlns:a16="http://schemas.microsoft.com/office/drawing/2014/main" id="{EA49B8CA-D581-49F7-9188-086E8DC6DA76}"/>
            </a:ext>
          </a:extLst>
        </xdr:cNvPr>
        <xdr:cNvCxnSpPr/>
      </xdr:nvCxnSpPr>
      <xdr:spPr>
        <a:xfrm flipV="1">
          <a:off x="7861300" y="10876091"/>
          <a:ext cx="889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9AF2727D-2997-40F9-A7C5-8D8D0088BE0E}"/>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CFD1D093-3221-4091-BBC8-99AD9A9E167D}"/>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E37BE4CD-785A-4174-9643-8B64DBB9615F}"/>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CFE2915D-9449-4F54-8225-6DD20720B4B1}"/>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112530</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545417A9-EB17-4B8B-811A-47CBF6F2DA0B}"/>
            </a:ext>
          </a:extLst>
        </xdr:cNvPr>
        <xdr:cNvSpPr txBox="1"/>
      </xdr:nvSpPr>
      <xdr:spPr>
        <a:xfrm>
          <a:off x="9327095" y="1091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116668</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54F48656-ED34-42BB-99B3-8910ED37D2C4}"/>
            </a:ext>
          </a:extLst>
        </xdr:cNvPr>
        <xdr:cNvSpPr txBox="1"/>
      </xdr:nvSpPr>
      <xdr:spPr>
        <a:xfrm>
          <a:off x="8450795" y="1091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120885</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43D5BC80-BE83-4A1E-BCB4-11808FD84E31}"/>
            </a:ext>
          </a:extLst>
        </xdr:cNvPr>
        <xdr:cNvSpPr txBox="1"/>
      </xdr:nvSpPr>
      <xdr:spPr>
        <a:xfrm>
          <a:off x="7561795" y="109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C79EC8F9-D71B-4990-BCE3-D549A940E4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E85101DF-7709-4272-A9AC-CDA193017C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A64C7B57-F368-4BBA-A89B-9B6DF3A923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1CFA61E8-A563-4F3D-9740-314BA0BDDA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9F663D0F-EE53-49D3-A78A-D6CF426F86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6B4C1066-F9E1-4434-8E79-ED679ADC37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4993BFCD-4126-4276-B511-FE62D35A93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75C608EE-62DD-45B9-A425-3E7D858F4F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37173FF7-9AD1-46AE-93D8-0EAF8BAD8A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DE7EABE-489F-4C4C-8797-95CEDDBAC6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514FB8F1-E6B6-4048-A89F-D35FF5D4FB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2BB343E5-6BB0-496D-AB44-9E85F91DFEF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811B665B-AE33-4F2B-9987-404E97A019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364B321E-D6FA-4733-984C-CCAA027527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6204595-4FB6-43EF-B56D-6B4A611AD31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A9A79EB1-9004-4F1B-8F5D-A588CC1764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B205C8C4-0C03-4C6F-8A6C-975DC96EC0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AC4094EC-4CFC-4345-B483-E58305E5372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E6C8DE9B-8B3E-4C4C-AA84-673FF6FC2A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A3087624-7250-4AD2-AEE3-9DE9D8338E1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9C697628-A76B-45CB-AB5E-58A7F57B0E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A82D24BA-BF27-47A3-9192-BBB66EA373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6EE1B5A9-80C0-4B81-98FE-9AB1DF84F7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9D255793-3CA7-4608-9131-7C668EEB62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74E31D23-0336-4662-BA34-47E8290CE54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07C62DA7-C43C-4A4C-89D9-529B67692B9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3A8E03FA-56D1-4C50-8582-1640F46F4B0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931ED909-EC45-46EE-85ED-93840A1A8ADB}"/>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DD930E6C-E4D1-4BAE-9163-B959811CDA96}"/>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5F9AE6F8-1850-4876-A3ED-E5281852949B}"/>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6BF5A4AB-074E-4836-A574-85362F3ABEAC}"/>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07F7A7DE-4418-4D35-BDE4-FD27E63054D9}"/>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D7EDA837-34BF-4DF3-90B8-945475CD102C}"/>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D60A718D-4CB0-4B58-9BA5-A4D78B932A38}"/>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48CC46C7-CA90-4D57-AD13-ECA7F7F9AA57}"/>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C276D0F-8BF1-40F9-917C-3EBC2D004B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497CCEA-434B-46A9-93AD-735B705ADF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C75BBBE-D290-4709-9A4D-701479F9D9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F1C0FB3-7443-4217-87B2-026780D001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D773DD6-CE25-4F68-9792-93A1464698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94" name="楕円 293">
          <a:extLst>
            <a:ext uri="{FF2B5EF4-FFF2-40B4-BE49-F238E27FC236}">
              <a16:creationId xmlns:a16="http://schemas.microsoft.com/office/drawing/2014/main" id="{D45971B5-FE16-4529-B466-B52F444DFECF}"/>
            </a:ext>
          </a:extLst>
        </xdr:cNvPr>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D58FD84D-42A2-434E-B3A4-BDA64916F244}"/>
            </a:ext>
          </a:extLst>
        </xdr:cNvPr>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96" name="楕円 295">
          <a:extLst>
            <a:ext uri="{FF2B5EF4-FFF2-40B4-BE49-F238E27FC236}">
              <a16:creationId xmlns:a16="http://schemas.microsoft.com/office/drawing/2014/main" id="{5707C6FB-80A4-4A7E-A804-C8024CA768E8}"/>
            </a:ext>
          </a:extLst>
        </xdr:cNvPr>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144780</xdr:rowOff>
    </xdr:to>
    <xdr:cxnSp macro="">
      <xdr:nvCxnSpPr>
        <xdr:cNvPr id="297" name="直線コネクタ 296">
          <a:extLst>
            <a:ext uri="{FF2B5EF4-FFF2-40B4-BE49-F238E27FC236}">
              <a16:creationId xmlns:a16="http://schemas.microsoft.com/office/drawing/2014/main" id="{5162A9B1-93DA-4054-970B-3F10BC10136A}"/>
            </a:ext>
          </a:extLst>
        </xdr:cNvPr>
        <xdr:cNvCxnSpPr/>
      </xdr:nvCxnSpPr>
      <xdr:spPr>
        <a:xfrm>
          <a:off x="3797300" y="14001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298" name="楕円 297">
          <a:extLst>
            <a:ext uri="{FF2B5EF4-FFF2-40B4-BE49-F238E27FC236}">
              <a16:creationId xmlns:a16="http://schemas.microsoft.com/office/drawing/2014/main" id="{AEF2A203-0657-449B-8B04-E653E929B604}"/>
            </a:ext>
          </a:extLst>
        </xdr:cNvPr>
        <xdr:cNvSpPr/>
      </xdr:nvSpPr>
      <xdr:spPr>
        <a:xfrm>
          <a:off x="2857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74295</xdr:rowOff>
    </xdr:from>
    <xdr:to>
      <xdr:col>19</xdr:col>
      <xdr:colOff>177800</xdr:colOff>
      <xdr:row>81</xdr:row>
      <xdr:rowOff>114300</xdr:rowOff>
    </xdr:to>
    <xdr:cxnSp macro="">
      <xdr:nvCxnSpPr>
        <xdr:cNvPr id="299" name="直線コネクタ 298">
          <a:extLst>
            <a:ext uri="{FF2B5EF4-FFF2-40B4-BE49-F238E27FC236}">
              <a16:creationId xmlns:a16="http://schemas.microsoft.com/office/drawing/2014/main" id="{FA8172DE-8072-40EA-B732-5D82CC64ED70}"/>
            </a:ext>
          </a:extLst>
        </xdr:cNvPr>
        <xdr:cNvCxnSpPr/>
      </xdr:nvCxnSpPr>
      <xdr:spPr>
        <a:xfrm>
          <a:off x="2908300" y="1396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300" name="楕円 299">
          <a:extLst>
            <a:ext uri="{FF2B5EF4-FFF2-40B4-BE49-F238E27FC236}">
              <a16:creationId xmlns:a16="http://schemas.microsoft.com/office/drawing/2014/main" id="{46C333E7-72EC-43D0-8BE1-0EA7DFFBEFAC}"/>
            </a:ext>
          </a:extLst>
        </xdr:cNvPr>
        <xdr:cNvSpPr/>
      </xdr:nvSpPr>
      <xdr:spPr>
        <a:xfrm>
          <a:off x="1968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74295</xdr:rowOff>
    </xdr:to>
    <xdr:cxnSp macro="">
      <xdr:nvCxnSpPr>
        <xdr:cNvPr id="301" name="直線コネクタ 300">
          <a:extLst>
            <a:ext uri="{FF2B5EF4-FFF2-40B4-BE49-F238E27FC236}">
              <a16:creationId xmlns:a16="http://schemas.microsoft.com/office/drawing/2014/main" id="{3E1692F7-F966-4555-9715-F6C0E6B2A9CE}"/>
            </a:ext>
          </a:extLst>
        </xdr:cNvPr>
        <xdr:cNvCxnSpPr/>
      </xdr:nvCxnSpPr>
      <xdr:spPr>
        <a:xfrm>
          <a:off x="2019300" y="1389507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02" name="n_1aveValue【公営住宅】&#10;有形固定資産減価償却率">
          <a:extLst>
            <a:ext uri="{FF2B5EF4-FFF2-40B4-BE49-F238E27FC236}">
              <a16:creationId xmlns:a16="http://schemas.microsoft.com/office/drawing/2014/main" id="{5F9EBBC1-AED2-40A0-8DBC-3A5EE88E86DE}"/>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03" name="n_2aveValue【公営住宅】&#10;有形固定資産減価償却率">
          <a:extLst>
            <a:ext uri="{FF2B5EF4-FFF2-40B4-BE49-F238E27FC236}">
              <a16:creationId xmlns:a16="http://schemas.microsoft.com/office/drawing/2014/main" id="{8448BD99-696A-4B77-A95A-6A6B8619B087}"/>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04" name="n_3aveValue【公営住宅】&#10;有形固定資産減価償却率">
          <a:extLst>
            <a:ext uri="{FF2B5EF4-FFF2-40B4-BE49-F238E27FC236}">
              <a16:creationId xmlns:a16="http://schemas.microsoft.com/office/drawing/2014/main" id="{25C43D63-1F1D-418F-9271-3CF55F3B69E4}"/>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5" name="n_4aveValue【公営住宅】&#10;有形固定資産減価償却率">
          <a:extLst>
            <a:ext uri="{FF2B5EF4-FFF2-40B4-BE49-F238E27FC236}">
              <a16:creationId xmlns:a16="http://schemas.microsoft.com/office/drawing/2014/main" id="{6D97840C-508B-485D-9A18-A30C9158C0C2}"/>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306" name="n_1mainValue【公営住宅】&#10;有形固定資産減価償却率">
          <a:extLst>
            <a:ext uri="{FF2B5EF4-FFF2-40B4-BE49-F238E27FC236}">
              <a16:creationId xmlns:a16="http://schemas.microsoft.com/office/drawing/2014/main" id="{85688B61-74B5-443B-86EA-3D08C7B5E4E2}"/>
            </a:ext>
          </a:extLst>
        </xdr:cNvPr>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07" name="n_2mainValue【公営住宅】&#10;有形固定資産減価償却率">
          <a:extLst>
            <a:ext uri="{FF2B5EF4-FFF2-40B4-BE49-F238E27FC236}">
              <a16:creationId xmlns:a16="http://schemas.microsoft.com/office/drawing/2014/main" id="{1370215C-59E1-4382-B798-27D4193332BF}"/>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308" name="n_3mainValue【公営住宅】&#10;有形固定資産減価償却率">
          <a:extLst>
            <a:ext uri="{FF2B5EF4-FFF2-40B4-BE49-F238E27FC236}">
              <a16:creationId xmlns:a16="http://schemas.microsoft.com/office/drawing/2014/main" id="{8C677310-2669-48AE-866D-5DE319FF9C81}"/>
            </a:ext>
          </a:extLst>
        </xdr:cNvPr>
        <xdr:cNvSpPr txBox="1"/>
      </xdr:nvSpPr>
      <xdr:spPr>
        <a:xfrm>
          <a:off x="1816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ACA2F2F4-020C-4AEF-860A-FBC48B39CD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FF30B315-2F90-42C6-85CA-9A22E486B9E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AD17C23A-2B37-4C3D-B21C-7442F67D89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C0CAC2C6-9D56-46B9-82EE-2DB2D145D7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6026AE9C-7BC2-47D8-AB75-7A286FD7E9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C0BA232C-95B9-4AA2-B5A0-4C6D2738DF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F88328A0-6F5F-4944-B6B3-BDD2F9088C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6362D162-46B6-43A4-9EB9-98AA71A12A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8AF35F88-A89F-468C-B364-7540BF33B7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F46C7EE-B11C-424D-860C-C17383A8BE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5319898-9125-489D-AED9-4E2045D70D2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4EDBF004-7643-464B-AD70-4BCEE041902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CB0604A3-FDF8-4A5A-981E-29DCBA91707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623950A9-944B-4752-ADE2-F3136EF93A5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5BE08BC8-15D0-4C1E-9D32-E33135FF45C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493F824A-8EBA-47C3-BBCD-853066E17AE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9725D396-B296-4A10-AED4-4C1F868571A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437FE03F-D13C-4C48-B706-F46766B6BA9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9219B8BA-4540-448E-9367-C22FEC34E03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439CC61C-3C26-4022-8A1B-890FDB32F6F2}"/>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402EC15C-D81A-4019-9D28-4A5106653E8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554041D7-2371-49FD-8F39-143949EF7A3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67D7D3E6-32EB-4195-9895-666E94CB333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A3B3503C-89CD-4D4C-8610-F37CA6527A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DE5E8125-563B-42F5-8982-5173DC790D3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5820A59C-2874-4320-A8FD-2E86198F8B33}"/>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106E3B25-BE14-4DBF-B5AF-9273A3663341}"/>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9FFA5464-243A-4F45-AD22-A9654BE4CF55}"/>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2D8ADE8F-1B25-44D3-98BD-833D8AC3F75A}"/>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5A7E29A7-F6CB-4C36-9B4A-3D6050AD1D92}"/>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39" name="【公営住宅】&#10;一人当たり面積平均値テキスト">
          <a:extLst>
            <a:ext uri="{FF2B5EF4-FFF2-40B4-BE49-F238E27FC236}">
              <a16:creationId xmlns:a16="http://schemas.microsoft.com/office/drawing/2014/main" id="{99F116A9-B92B-4434-9110-CB27AC788C96}"/>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34536C47-A640-488B-A215-01DBA96E0697}"/>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BF32EB07-9293-4F11-AA13-043524233C0C}"/>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CDF3EC27-5B1D-4260-972A-FACB14DE6132}"/>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60813347-5AA2-4E80-8893-26EAD80856E5}"/>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DEFDFD33-6DAD-45D7-9844-9D3ED1330A6D}"/>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BB767906-9623-44E4-BB52-5D639430D4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995099F-8272-4FBF-9B90-05B1D3601B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C3A02CE-6D7A-4714-B78D-CA8146272F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161EE41-097B-4833-A6D5-A480F6F3EC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1A16849-D3ED-4CDB-902E-8A9A3E19EA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71664</xdr:rowOff>
    </xdr:from>
    <xdr:to>
      <xdr:col>55</xdr:col>
      <xdr:colOff>50800</xdr:colOff>
      <xdr:row>86</xdr:row>
      <xdr:rowOff>1814</xdr:rowOff>
    </xdr:to>
    <xdr:sp macro="" textlink="">
      <xdr:nvSpPr>
        <xdr:cNvPr id="350" name="楕円 349">
          <a:extLst>
            <a:ext uri="{FF2B5EF4-FFF2-40B4-BE49-F238E27FC236}">
              <a16:creationId xmlns:a16="http://schemas.microsoft.com/office/drawing/2014/main" id="{3FE01B05-AB9D-4651-8407-A661F0AC29E5}"/>
            </a:ext>
          </a:extLst>
        </xdr:cNvPr>
        <xdr:cNvSpPr/>
      </xdr:nvSpPr>
      <xdr:spPr>
        <a:xfrm>
          <a:off x="10426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94541</xdr:rowOff>
    </xdr:from>
    <xdr:ext cx="469744" cy="259045"/>
    <xdr:sp macro="" textlink="">
      <xdr:nvSpPr>
        <xdr:cNvPr id="351" name="【公営住宅】&#10;一人当たり面積該当値テキスト">
          <a:extLst>
            <a:ext uri="{FF2B5EF4-FFF2-40B4-BE49-F238E27FC236}">
              <a16:creationId xmlns:a16="http://schemas.microsoft.com/office/drawing/2014/main" id="{9288CA93-2663-4ADE-801D-D2F52CDA2F40}"/>
            </a:ext>
          </a:extLst>
        </xdr:cNvPr>
        <xdr:cNvSpPr txBox="1"/>
      </xdr:nvSpPr>
      <xdr:spPr>
        <a:xfrm>
          <a:off x="10515600" y="144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76780</xdr:rowOff>
    </xdr:from>
    <xdr:to>
      <xdr:col>50</xdr:col>
      <xdr:colOff>165100</xdr:colOff>
      <xdr:row>86</xdr:row>
      <xdr:rowOff>6930</xdr:rowOff>
    </xdr:to>
    <xdr:sp macro="" textlink="">
      <xdr:nvSpPr>
        <xdr:cNvPr id="352" name="楕円 351">
          <a:extLst>
            <a:ext uri="{FF2B5EF4-FFF2-40B4-BE49-F238E27FC236}">
              <a16:creationId xmlns:a16="http://schemas.microsoft.com/office/drawing/2014/main" id="{D4593A76-8514-4B2B-9DD0-AB0C068CB389}"/>
            </a:ext>
          </a:extLst>
        </xdr:cNvPr>
        <xdr:cNvSpPr/>
      </xdr:nvSpPr>
      <xdr:spPr>
        <a:xfrm>
          <a:off x="9588500" y="146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122464</xdr:rowOff>
    </xdr:from>
    <xdr:to>
      <xdr:col>55</xdr:col>
      <xdr:colOff>0</xdr:colOff>
      <xdr:row>85</xdr:row>
      <xdr:rowOff>127580</xdr:rowOff>
    </xdr:to>
    <xdr:cxnSp macro="">
      <xdr:nvCxnSpPr>
        <xdr:cNvPr id="353" name="直線コネクタ 352">
          <a:extLst>
            <a:ext uri="{FF2B5EF4-FFF2-40B4-BE49-F238E27FC236}">
              <a16:creationId xmlns:a16="http://schemas.microsoft.com/office/drawing/2014/main" id="{EF85C9FE-4743-4D69-BED1-0981DDEAE200}"/>
            </a:ext>
          </a:extLst>
        </xdr:cNvPr>
        <xdr:cNvCxnSpPr/>
      </xdr:nvCxnSpPr>
      <xdr:spPr>
        <a:xfrm flipV="1">
          <a:off x="9639300" y="14695714"/>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81679</xdr:rowOff>
    </xdr:from>
    <xdr:to>
      <xdr:col>46</xdr:col>
      <xdr:colOff>38100</xdr:colOff>
      <xdr:row>86</xdr:row>
      <xdr:rowOff>11829</xdr:rowOff>
    </xdr:to>
    <xdr:sp macro="" textlink="">
      <xdr:nvSpPr>
        <xdr:cNvPr id="354" name="楕円 353">
          <a:extLst>
            <a:ext uri="{FF2B5EF4-FFF2-40B4-BE49-F238E27FC236}">
              <a16:creationId xmlns:a16="http://schemas.microsoft.com/office/drawing/2014/main" id="{C92BFAA7-E20C-4F7B-B89C-5AAAD309C614}"/>
            </a:ext>
          </a:extLst>
        </xdr:cNvPr>
        <xdr:cNvSpPr/>
      </xdr:nvSpPr>
      <xdr:spPr>
        <a:xfrm>
          <a:off x="8699500" y="146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127580</xdr:rowOff>
    </xdr:from>
    <xdr:to>
      <xdr:col>50</xdr:col>
      <xdr:colOff>114300</xdr:colOff>
      <xdr:row>85</xdr:row>
      <xdr:rowOff>132479</xdr:rowOff>
    </xdr:to>
    <xdr:cxnSp macro="">
      <xdr:nvCxnSpPr>
        <xdr:cNvPr id="355" name="直線コネクタ 354">
          <a:extLst>
            <a:ext uri="{FF2B5EF4-FFF2-40B4-BE49-F238E27FC236}">
              <a16:creationId xmlns:a16="http://schemas.microsoft.com/office/drawing/2014/main" id="{7A217F20-3CA6-4F11-A396-56F973BCAE7A}"/>
            </a:ext>
          </a:extLst>
        </xdr:cNvPr>
        <xdr:cNvCxnSpPr/>
      </xdr:nvCxnSpPr>
      <xdr:spPr>
        <a:xfrm flipV="1">
          <a:off x="8750300" y="147008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86795</xdr:rowOff>
    </xdr:from>
    <xdr:to>
      <xdr:col>41</xdr:col>
      <xdr:colOff>101600</xdr:colOff>
      <xdr:row>86</xdr:row>
      <xdr:rowOff>16945</xdr:rowOff>
    </xdr:to>
    <xdr:sp macro="" textlink="">
      <xdr:nvSpPr>
        <xdr:cNvPr id="356" name="楕円 355">
          <a:extLst>
            <a:ext uri="{FF2B5EF4-FFF2-40B4-BE49-F238E27FC236}">
              <a16:creationId xmlns:a16="http://schemas.microsoft.com/office/drawing/2014/main" id="{ACC379D8-21D3-440B-91CA-4696E6F72EA4}"/>
            </a:ext>
          </a:extLst>
        </xdr:cNvPr>
        <xdr:cNvSpPr/>
      </xdr:nvSpPr>
      <xdr:spPr>
        <a:xfrm>
          <a:off x="7810500" y="146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132479</xdr:rowOff>
    </xdr:from>
    <xdr:to>
      <xdr:col>45</xdr:col>
      <xdr:colOff>177800</xdr:colOff>
      <xdr:row>85</xdr:row>
      <xdr:rowOff>137595</xdr:rowOff>
    </xdr:to>
    <xdr:cxnSp macro="">
      <xdr:nvCxnSpPr>
        <xdr:cNvPr id="357" name="直線コネクタ 356">
          <a:extLst>
            <a:ext uri="{FF2B5EF4-FFF2-40B4-BE49-F238E27FC236}">
              <a16:creationId xmlns:a16="http://schemas.microsoft.com/office/drawing/2014/main" id="{BED15203-9E79-487F-A90E-6004016D1AC4}"/>
            </a:ext>
          </a:extLst>
        </xdr:cNvPr>
        <xdr:cNvCxnSpPr/>
      </xdr:nvCxnSpPr>
      <xdr:spPr>
        <a:xfrm flipV="1">
          <a:off x="7861300" y="14705729"/>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58" name="n_1aveValue【公営住宅】&#10;一人当たり面積">
          <a:extLst>
            <a:ext uri="{FF2B5EF4-FFF2-40B4-BE49-F238E27FC236}">
              <a16:creationId xmlns:a16="http://schemas.microsoft.com/office/drawing/2014/main" id="{F9AF4DF5-3589-4C25-891D-06776437BD1F}"/>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59" name="n_2aveValue【公営住宅】&#10;一人当たり面積">
          <a:extLst>
            <a:ext uri="{FF2B5EF4-FFF2-40B4-BE49-F238E27FC236}">
              <a16:creationId xmlns:a16="http://schemas.microsoft.com/office/drawing/2014/main" id="{10D86296-C1B8-4CF5-88E4-9D67C9C18818}"/>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60" name="n_3aveValue【公営住宅】&#10;一人当たり面積">
          <a:extLst>
            <a:ext uri="{FF2B5EF4-FFF2-40B4-BE49-F238E27FC236}">
              <a16:creationId xmlns:a16="http://schemas.microsoft.com/office/drawing/2014/main" id="{4A408067-675F-4F63-91B0-1185787B53CF}"/>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1" name="n_4aveValue【公営住宅】&#10;一人当たり面積">
          <a:extLst>
            <a:ext uri="{FF2B5EF4-FFF2-40B4-BE49-F238E27FC236}">
              <a16:creationId xmlns:a16="http://schemas.microsoft.com/office/drawing/2014/main" id="{6075FD86-82B0-4A9A-B5FA-78F1EBA1C183}"/>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23457</xdr:rowOff>
    </xdr:from>
    <xdr:ext cx="469744" cy="259045"/>
    <xdr:sp macro="" textlink="">
      <xdr:nvSpPr>
        <xdr:cNvPr id="362" name="n_1mainValue【公営住宅】&#10;一人当たり面積">
          <a:extLst>
            <a:ext uri="{FF2B5EF4-FFF2-40B4-BE49-F238E27FC236}">
              <a16:creationId xmlns:a16="http://schemas.microsoft.com/office/drawing/2014/main" id="{7590AE2F-B524-4E40-97E7-E7D4DCE030E8}"/>
            </a:ext>
          </a:extLst>
        </xdr:cNvPr>
        <xdr:cNvSpPr txBox="1"/>
      </xdr:nvSpPr>
      <xdr:spPr>
        <a:xfrm>
          <a:off x="9391727" y="1442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28356</xdr:rowOff>
    </xdr:from>
    <xdr:ext cx="469744" cy="259045"/>
    <xdr:sp macro="" textlink="">
      <xdr:nvSpPr>
        <xdr:cNvPr id="363" name="n_2mainValue【公営住宅】&#10;一人当たり面積">
          <a:extLst>
            <a:ext uri="{FF2B5EF4-FFF2-40B4-BE49-F238E27FC236}">
              <a16:creationId xmlns:a16="http://schemas.microsoft.com/office/drawing/2014/main" id="{5AC2E642-4D2B-4AE3-BBCD-B824B6660098}"/>
            </a:ext>
          </a:extLst>
        </xdr:cNvPr>
        <xdr:cNvSpPr txBox="1"/>
      </xdr:nvSpPr>
      <xdr:spPr>
        <a:xfrm>
          <a:off x="8515427" y="1443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33472</xdr:rowOff>
    </xdr:from>
    <xdr:ext cx="469744" cy="259045"/>
    <xdr:sp macro="" textlink="">
      <xdr:nvSpPr>
        <xdr:cNvPr id="364" name="n_3mainValue【公営住宅】&#10;一人当たり面積">
          <a:extLst>
            <a:ext uri="{FF2B5EF4-FFF2-40B4-BE49-F238E27FC236}">
              <a16:creationId xmlns:a16="http://schemas.microsoft.com/office/drawing/2014/main" id="{060CF3FB-9A61-4AE0-8BC0-B2C65A282026}"/>
            </a:ext>
          </a:extLst>
        </xdr:cNvPr>
        <xdr:cNvSpPr txBox="1"/>
      </xdr:nvSpPr>
      <xdr:spPr>
        <a:xfrm>
          <a:off x="7626427" y="144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8C7E8EA6-429B-4F49-ACCC-CC58DACE91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9561FBFA-0AEE-4ACE-B537-5F9700809D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4D0962FD-9A3E-4147-BD62-F4F117CE9A0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79C8614E-37EE-453A-8DED-7070B680B9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DB654126-3EF8-4581-97E2-4E7DE1AA1B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3CC619AC-C4AE-49CC-9B9C-A7F8DCDFEB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6BDC3494-1BA0-48A8-AE8B-1933A5E51B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39FA6968-6F3E-42B9-ACCA-9B551460F7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E2C6742B-51DE-4EE7-A6EB-A1D0BA7A73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D27F1762-1509-4A5B-B1F2-ED9EA15065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F43AD990-8157-4E1E-A2EB-380CD48F82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9FB09003-8CB9-4E4E-84AC-86C4D579F30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05E83086-9DA4-414D-861B-1B1D6E4694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FD2B16FF-D48D-4D8B-9F25-FF908C443A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8B6C8A6B-79C2-4B5C-AD99-5E85485312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96FBD100-0A45-4F6E-B368-5C762857C0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B65ED215-F00A-4C93-85F7-E11FC35D46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E0341E90-9FAE-4311-90A7-9044873C07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E065F6AA-B9BF-4933-A97F-E0E71AA02D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C26A44EA-49F3-4F02-97E1-9153283B0A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609B39C9-D8FB-41A1-B64D-EFE0F63A6B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B6177FAE-356F-49CC-B559-6D7D3D6B73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FC72FD66-821E-40F9-983F-05B9149A712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63AE5907-ADFC-49EE-BDB5-BB340164F1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7DCF23B2-F433-4F79-A241-5C8FD576D48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1430A1F1-09F5-4E34-ADE3-BEDE9C5908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58B17EA8-6F97-4276-B246-A09FB438F8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36075FBD-CAE3-4187-8328-C21E2900546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0D547BAF-E286-4B6A-AED1-8EF2B8FDB9C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CC8A46C3-F486-4505-A4DA-FC1CF32691B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34511976-EC08-4F0D-AE2D-E668ACF3E63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5FD6C8F4-C279-4101-B62F-AB21BF965C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BBEC5704-D678-4005-8626-5781336E8BE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BEFB10EC-177B-4EC9-95B6-DAADC46E8C2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06AD000A-6867-4DBA-8035-A794F65B0C4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B9D58041-DCB9-43B9-800B-D8C174C73A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1" name="テキスト ボックス 400">
          <a:extLst>
            <a:ext uri="{FF2B5EF4-FFF2-40B4-BE49-F238E27FC236}">
              <a16:creationId xmlns:a16="http://schemas.microsoft.com/office/drawing/2014/main" id="{C31A9C5F-4C08-4046-B6A3-2D96B26B3F5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D0CF3642-9534-45BE-A320-A967A0EDA6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D844EB9F-DF7A-48F7-B4EC-3779F4DE20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4" name="直線コネクタ 403">
          <a:extLst>
            <a:ext uri="{FF2B5EF4-FFF2-40B4-BE49-F238E27FC236}">
              <a16:creationId xmlns:a16="http://schemas.microsoft.com/office/drawing/2014/main" id="{B60E0D30-E930-4EB2-9BBF-C12BC269463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C3A3A975-B164-4847-B5D8-1540C655BAD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6" name="直線コネクタ 405">
          <a:extLst>
            <a:ext uri="{FF2B5EF4-FFF2-40B4-BE49-F238E27FC236}">
              <a16:creationId xmlns:a16="http://schemas.microsoft.com/office/drawing/2014/main" id="{3075A784-AF6D-4A3A-BD3C-D9190C7A25A2}"/>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157DDA6F-EB21-41AC-926D-366E67AF3BC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a:extLst>
            <a:ext uri="{FF2B5EF4-FFF2-40B4-BE49-F238E27FC236}">
              <a16:creationId xmlns:a16="http://schemas.microsoft.com/office/drawing/2014/main" id="{9D130B27-25BB-4444-872A-6B17764694E5}"/>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FCE3A558-2554-4CF3-9845-E46F0BFAAD2A}"/>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0" name="フローチャート: 判断 409">
          <a:extLst>
            <a:ext uri="{FF2B5EF4-FFF2-40B4-BE49-F238E27FC236}">
              <a16:creationId xmlns:a16="http://schemas.microsoft.com/office/drawing/2014/main" id="{DBD8327E-C959-42E8-B4C0-8449B7B64002}"/>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1" name="フローチャート: 判断 410">
          <a:extLst>
            <a:ext uri="{FF2B5EF4-FFF2-40B4-BE49-F238E27FC236}">
              <a16:creationId xmlns:a16="http://schemas.microsoft.com/office/drawing/2014/main" id="{869C52F4-3398-4001-A297-B433AA8BE93F}"/>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2" name="フローチャート: 判断 411">
          <a:extLst>
            <a:ext uri="{FF2B5EF4-FFF2-40B4-BE49-F238E27FC236}">
              <a16:creationId xmlns:a16="http://schemas.microsoft.com/office/drawing/2014/main" id="{9F6C5F86-1E5D-43A8-851D-6D2751FFCBD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13" name="フローチャート: 判断 412">
          <a:extLst>
            <a:ext uri="{FF2B5EF4-FFF2-40B4-BE49-F238E27FC236}">
              <a16:creationId xmlns:a16="http://schemas.microsoft.com/office/drawing/2014/main" id="{B68A138D-89DF-4F60-913F-A34E7457FDC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14" name="フローチャート: 判断 413">
          <a:extLst>
            <a:ext uri="{FF2B5EF4-FFF2-40B4-BE49-F238E27FC236}">
              <a16:creationId xmlns:a16="http://schemas.microsoft.com/office/drawing/2014/main" id="{C7B3AD4F-AD4D-4024-9BDA-62850CA5333B}"/>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831D87B7-E56E-4168-8863-77A0C76529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A440E3D5-EADA-471A-9D14-59B5AF1973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24539B47-7F68-4EB3-8B66-DB65F58198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39AF327-0594-4232-884C-783D14AEED5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5217C3A0-EF5E-4503-BF6E-EEE1844E3CD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0" name="楕円 419">
          <a:extLst>
            <a:ext uri="{FF2B5EF4-FFF2-40B4-BE49-F238E27FC236}">
              <a16:creationId xmlns:a16="http://schemas.microsoft.com/office/drawing/2014/main" id="{5A63FFE6-AA76-4590-BD57-7F0A45103C2C}"/>
            </a:ext>
          </a:extLst>
        </xdr:cNvPr>
        <xdr:cNvSpPr/>
      </xdr:nvSpPr>
      <xdr:spPr>
        <a:xfrm>
          <a:off x="16268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121937</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29F6E3A4-4CE4-4EF0-A6B0-CDE09B5045F8}"/>
            </a:ext>
          </a:extLst>
        </xdr:cNvPr>
        <xdr:cNvSpPr txBox="1"/>
      </xdr:nvSpPr>
      <xdr:spPr>
        <a:xfrm>
          <a:off x="16357600"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111760</xdr:rowOff>
    </xdr:from>
    <xdr:to>
      <xdr:col>81</xdr:col>
      <xdr:colOff>101600</xdr:colOff>
      <xdr:row>38</xdr:row>
      <xdr:rowOff>41910</xdr:rowOff>
    </xdr:to>
    <xdr:sp macro="" textlink="">
      <xdr:nvSpPr>
        <xdr:cNvPr id="422" name="楕円 421">
          <a:extLst>
            <a:ext uri="{FF2B5EF4-FFF2-40B4-BE49-F238E27FC236}">
              <a16:creationId xmlns:a16="http://schemas.microsoft.com/office/drawing/2014/main" id="{8FCF2225-6739-4616-A317-6CB5940B8981}"/>
            </a:ext>
          </a:extLst>
        </xdr:cNvPr>
        <xdr:cNvSpPr/>
      </xdr:nvSpPr>
      <xdr:spPr>
        <a:xfrm>
          <a:off x="15430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162560</xdr:rowOff>
    </xdr:from>
    <xdr:to>
      <xdr:col>85</xdr:col>
      <xdr:colOff>127000</xdr:colOff>
      <xdr:row>38</xdr:row>
      <xdr:rowOff>22860</xdr:rowOff>
    </xdr:to>
    <xdr:cxnSp macro="">
      <xdr:nvCxnSpPr>
        <xdr:cNvPr id="423" name="直線コネクタ 422">
          <a:extLst>
            <a:ext uri="{FF2B5EF4-FFF2-40B4-BE49-F238E27FC236}">
              <a16:creationId xmlns:a16="http://schemas.microsoft.com/office/drawing/2014/main" id="{DD9F24C2-5715-4603-B407-548617965B66}"/>
            </a:ext>
          </a:extLst>
        </xdr:cNvPr>
        <xdr:cNvCxnSpPr/>
      </xdr:nvCxnSpPr>
      <xdr:spPr>
        <a:xfrm>
          <a:off x="15481300" y="650621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78740</xdr:rowOff>
    </xdr:from>
    <xdr:to>
      <xdr:col>76</xdr:col>
      <xdr:colOff>165100</xdr:colOff>
      <xdr:row>38</xdr:row>
      <xdr:rowOff>8890</xdr:rowOff>
    </xdr:to>
    <xdr:sp macro="" textlink="">
      <xdr:nvSpPr>
        <xdr:cNvPr id="424" name="楕円 423">
          <a:extLst>
            <a:ext uri="{FF2B5EF4-FFF2-40B4-BE49-F238E27FC236}">
              <a16:creationId xmlns:a16="http://schemas.microsoft.com/office/drawing/2014/main" id="{46CA364D-7E22-4954-9C1F-EB6F4C3E4BF4}"/>
            </a:ext>
          </a:extLst>
        </xdr:cNvPr>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37</xdr:row>
      <xdr:rowOff>162560</xdr:rowOff>
    </xdr:to>
    <xdr:cxnSp macro="">
      <xdr:nvCxnSpPr>
        <xdr:cNvPr id="425" name="直線コネクタ 424">
          <a:extLst>
            <a:ext uri="{FF2B5EF4-FFF2-40B4-BE49-F238E27FC236}">
              <a16:creationId xmlns:a16="http://schemas.microsoft.com/office/drawing/2014/main" id="{45DA2780-F7CA-4220-9721-66CC29E881AA}"/>
            </a:ext>
          </a:extLst>
        </xdr:cNvPr>
        <xdr:cNvCxnSpPr/>
      </xdr:nvCxnSpPr>
      <xdr:spPr>
        <a:xfrm>
          <a:off x="14592300" y="647319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26670</xdr:rowOff>
    </xdr:from>
    <xdr:to>
      <xdr:col>72</xdr:col>
      <xdr:colOff>38100</xdr:colOff>
      <xdr:row>37</xdr:row>
      <xdr:rowOff>128270</xdr:rowOff>
    </xdr:to>
    <xdr:sp macro="" textlink="">
      <xdr:nvSpPr>
        <xdr:cNvPr id="426" name="楕円 425">
          <a:extLst>
            <a:ext uri="{FF2B5EF4-FFF2-40B4-BE49-F238E27FC236}">
              <a16:creationId xmlns:a16="http://schemas.microsoft.com/office/drawing/2014/main" id="{F42A067F-81CE-4C8A-875E-2681F2543C5F}"/>
            </a:ext>
          </a:extLst>
        </xdr:cNvPr>
        <xdr:cNvSpPr/>
      </xdr:nvSpPr>
      <xdr:spPr>
        <a:xfrm>
          <a:off x="13652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77470</xdr:rowOff>
    </xdr:from>
    <xdr:to>
      <xdr:col>76</xdr:col>
      <xdr:colOff>114300</xdr:colOff>
      <xdr:row>37</xdr:row>
      <xdr:rowOff>129540</xdr:rowOff>
    </xdr:to>
    <xdr:cxnSp macro="">
      <xdr:nvCxnSpPr>
        <xdr:cNvPr id="427" name="直線コネクタ 426">
          <a:extLst>
            <a:ext uri="{FF2B5EF4-FFF2-40B4-BE49-F238E27FC236}">
              <a16:creationId xmlns:a16="http://schemas.microsoft.com/office/drawing/2014/main" id="{8C254ECD-D4E9-4397-B1F0-EE4008CFB09D}"/>
            </a:ext>
          </a:extLst>
        </xdr:cNvPr>
        <xdr:cNvCxnSpPr/>
      </xdr:nvCxnSpPr>
      <xdr:spPr>
        <a:xfrm>
          <a:off x="13703300" y="642112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256C83B1-B203-449D-B010-F18F6ABAE489}"/>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AEF9CE1E-4259-4C04-A4A2-3DE5F786A4D5}"/>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4B6DED24-A3B7-4789-AAE1-2ADFD8A6F161}"/>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FB6D3FDB-925D-45DA-AA4D-3652B7EB4EA5}"/>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33037</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27DE5C6B-E30E-4156-B21B-A7FB625398B8}"/>
            </a:ext>
          </a:extLst>
        </xdr:cNvPr>
        <xdr:cNvSpPr txBox="1"/>
      </xdr:nvSpPr>
      <xdr:spPr>
        <a:xfrm>
          <a:off x="15266044" y="654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B58E2C86-9FD8-4098-97BC-FD6ACB63332E}"/>
            </a:ext>
          </a:extLst>
        </xdr:cNvPr>
        <xdr:cNvSpPr txBox="1"/>
      </xdr:nvSpPr>
      <xdr:spPr>
        <a:xfrm>
          <a:off x="14389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119397</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74CB296C-1DB1-4C64-8F0A-9B058F83DB99}"/>
            </a:ext>
          </a:extLst>
        </xdr:cNvPr>
        <xdr:cNvSpPr txBox="1"/>
      </xdr:nvSpPr>
      <xdr:spPr>
        <a:xfrm>
          <a:off x="13500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B797FAD9-DB2C-4933-9BDA-8CABA85FF5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90A3F3E3-5D88-4B4D-B1CD-A11690E555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1BD715C4-1093-49D5-A895-6AEE351150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133BB29B-5C87-4182-8297-3C19BB06BC4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13BC9BFB-9247-47C8-B84A-6FE38D8A09E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D7A2422B-E4F6-4287-970F-45E13D9064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F1F44459-B7F2-4D29-9F9B-B61EBDA3B7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B674AEFB-7212-458A-86E7-D273FC248D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8D139922-09C4-4269-B1B2-C6E44AD8EA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2A0B4C40-765A-4C3E-8CAE-0AD734D4C3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3DEAFC1A-271D-4B7F-A63F-C3B59104B99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id="{719182A7-A38F-43A3-8C39-318152CBFE7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FA796734-A1C4-41AE-807F-F7281E43766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id="{71D20819-5CC7-45FC-A441-88DC304DF21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28B5D41A-43D0-45D9-A1CC-A7EA7A45BD2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id="{B5C34C36-03B0-4361-97A6-5256EE2571F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0505B122-3BCB-4307-9253-D3484C11E0A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id="{B3519398-7875-42A0-B15C-8FF8846EC9E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EEEED0F4-CC8D-4756-9FE4-9234DC43799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id="{B3005FCD-BAB1-4709-BC38-5316250A9B9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18B3E1C7-81D3-4347-9814-D83FAD94D31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D540A03D-F42F-4B76-AE04-7D6AF919289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3273973F-FFB1-4466-B02A-1F3080FBD7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750BEFBB-4FDD-4AEA-B2F9-9111C3A413D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57392E77-33E1-4C4B-BE1F-FC943FDAAE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60" name="直線コネクタ 459">
          <a:extLst>
            <a:ext uri="{FF2B5EF4-FFF2-40B4-BE49-F238E27FC236}">
              <a16:creationId xmlns:a16="http://schemas.microsoft.com/office/drawing/2014/main" id="{FCA1B12B-0675-453E-B3EF-CF0DD7361DFC}"/>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D8A0476E-5B69-41FB-AC79-617CF685E9E1}"/>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2" name="直線コネクタ 461">
          <a:extLst>
            <a:ext uri="{FF2B5EF4-FFF2-40B4-BE49-F238E27FC236}">
              <a16:creationId xmlns:a16="http://schemas.microsoft.com/office/drawing/2014/main" id="{9ADF7E27-2FCE-41BA-9FFF-C1FF10630A76}"/>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9A9ED28E-A0FE-4E48-A888-EFA1DC887594}"/>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4" name="直線コネクタ 463">
          <a:extLst>
            <a:ext uri="{FF2B5EF4-FFF2-40B4-BE49-F238E27FC236}">
              <a16:creationId xmlns:a16="http://schemas.microsoft.com/office/drawing/2014/main" id="{726DA047-865A-43F5-AB79-B8ECDD0AC0A2}"/>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52E50227-BBE4-4E0A-8051-A96A569615D7}"/>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6" name="フローチャート: 判断 465">
          <a:extLst>
            <a:ext uri="{FF2B5EF4-FFF2-40B4-BE49-F238E27FC236}">
              <a16:creationId xmlns:a16="http://schemas.microsoft.com/office/drawing/2014/main" id="{F2D39A7F-2D9E-47E6-ADD3-60A69260621D}"/>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7" name="フローチャート: 判断 466">
          <a:extLst>
            <a:ext uri="{FF2B5EF4-FFF2-40B4-BE49-F238E27FC236}">
              <a16:creationId xmlns:a16="http://schemas.microsoft.com/office/drawing/2014/main" id="{5A91C37D-368E-41DE-915E-DFF5A55ABD1C}"/>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8" name="フローチャート: 判断 467">
          <a:extLst>
            <a:ext uri="{FF2B5EF4-FFF2-40B4-BE49-F238E27FC236}">
              <a16:creationId xmlns:a16="http://schemas.microsoft.com/office/drawing/2014/main" id="{9B1FF609-D8A1-4023-81F5-65B06A6C94A7}"/>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9" name="フローチャート: 判断 468">
          <a:extLst>
            <a:ext uri="{FF2B5EF4-FFF2-40B4-BE49-F238E27FC236}">
              <a16:creationId xmlns:a16="http://schemas.microsoft.com/office/drawing/2014/main" id="{F7630A0B-3A0F-4EE9-8C1F-12CF237796A1}"/>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70" name="フローチャート: 判断 469">
          <a:extLst>
            <a:ext uri="{FF2B5EF4-FFF2-40B4-BE49-F238E27FC236}">
              <a16:creationId xmlns:a16="http://schemas.microsoft.com/office/drawing/2014/main" id="{E29721EB-953E-420A-BDF2-67E42D9291DE}"/>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4CA873DA-90FE-4AED-BBAA-4237C92AA3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8D006D71-901F-4967-8BD4-A15DCB7496C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9E177AF0-2C4C-4F0B-A02A-00D8DFAC85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62DAE975-16BE-4A7F-9949-2373018C932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AE458CD-2A39-4A7C-8E7E-C193F49D82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110308</xdr:rowOff>
    </xdr:from>
    <xdr:to>
      <xdr:col>116</xdr:col>
      <xdr:colOff>114300</xdr:colOff>
      <xdr:row>38</xdr:row>
      <xdr:rowOff>40458</xdr:rowOff>
    </xdr:to>
    <xdr:sp macro="" textlink="">
      <xdr:nvSpPr>
        <xdr:cNvPr id="476" name="楕円 475">
          <a:extLst>
            <a:ext uri="{FF2B5EF4-FFF2-40B4-BE49-F238E27FC236}">
              <a16:creationId xmlns:a16="http://schemas.microsoft.com/office/drawing/2014/main" id="{6CB2DA5E-7E02-43DE-A0D4-67A7F05F8632}"/>
            </a:ext>
          </a:extLst>
        </xdr:cNvPr>
        <xdr:cNvSpPr/>
      </xdr:nvSpPr>
      <xdr:spPr>
        <a:xfrm>
          <a:off x="22110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133185</xdr:rowOff>
    </xdr:from>
    <xdr:ext cx="469744" cy="259045"/>
    <xdr:sp macro="" textlink="">
      <xdr:nvSpPr>
        <xdr:cNvPr id="477" name="【認定こども園・幼稚園・保育所】&#10;一人当たり面積該当値テキスト">
          <a:extLst>
            <a:ext uri="{FF2B5EF4-FFF2-40B4-BE49-F238E27FC236}">
              <a16:creationId xmlns:a16="http://schemas.microsoft.com/office/drawing/2014/main" id="{D121233D-FC94-44E3-9D94-E18E744F807D}"/>
            </a:ext>
          </a:extLst>
        </xdr:cNvPr>
        <xdr:cNvSpPr txBox="1"/>
      </xdr:nvSpPr>
      <xdr:spPr>
        <a:xfrm>
          <a:off x="22199600" y="630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129903</xdr:rowOff>
    </xdr:from>
    <xdr:to>
      <xdr:col>112</xdr:col>
      <xdr:colOff>38100</xdr:colOff>
      <xdr:row>38</xdr:row>
      <xdr:rowOff>60053</xdr:rowOff>
    </xdr:to>
    <xdr:sp macro="" textlink="">
      <xdr:nvSpPr>
        <xdr:cNvPr id="478" name="楕円 477">
          <a:extLst>
            <a:ext uri="{FF2B5EF4-FFF2-40B4-BE49-F238E27FC236}">
              <a16:creationId xmlns:a16="http://schemas.microsoft.com/office/drawing/2014/main" id="{0327BB4B-DA76-4D1A-AE93-3BE1675BE845}"/>
            </a:ext>
          </a:extLst>
        </xdr:cNvPr>
        <xdr:cNvSpPr/>
      </xdr:nvSpPr>
      <xdr:spPr>
        <a:xfrm>
          <a:off x="21272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161109</xdr:rowOff>
    </xdr:from>
    <xdr:to>
      <xdr:col>116</xdr:col>
      <xdr:colOff>63500</xdr:colOff>
      <xdr:row>38</xdr:row>
      <xdr:rowOff>9253</xdr:rowOff>
    </xdr:to>
    <xdr:cxnSp macro="">
      <xdr:nvCxnSpPr>
        <xdr:cNvPr id="479" name="直線コネクタ 478">
          <a:extLst>
            <a:ext uri="{FF2B5EF4-FFF2-40B4-BE49-F238E27FC236}">
              <a16:creationId xmlns:a16="http://schemas.microsoft.com/office/drawing/2014/main" id="{A355EA38-A504-4782-AC34-C30F97098E94}"/>
            </a:ext>
          </a:extLst>
        </xdr:cNvPr>
        <xdr:cNvCxnSpPr/>
      </xdr:nvCxnSpPr>
      <xdr:spPr>
        <a:xfrm flipV="1">
          <a:off x="21323300" y="650475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147864</xdr:rowOff>
    </xdr:from>
    <xdr:to>
      <xdr:col>107</xdr:col>
      <xdr:colOff>101600</xdr:colOff>
      <xdr:row>38</xdr:row>
      <xdr:rowOff>78014</xdr:rowOff>
    </xdr:to>
    <xdr:sp macro="" textlink="">
      <xdr:nvSpPr>
        <xdr:cNvPr id="480" name="楕円 479">
          <a:extLst>
            <a:ext uri="{FF2B5EF4-FFF2-40B4-BE49-F238E27FC236}">
              <a16:creationId xmlns:a16="http://schemas.microsoft.com/office/drawing/2014/main" id="{8A7AFF06-558D-4A39-B342-B16F2FBF6808}"/>
            </a:ext>
          </a:extLst>
        </xdr:cNvPr>
        <xdr:cNvSpPr/>
      </xdr:nvSpPr>
      <xdr:spPr>
        <a:xfrm>
          <a:off x="2038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9253</xdr:rowOff>
    </xdr:from>
    <xdr:to>
      <xdr:col>111</xdr:col>
      <xdr:colOff>177800</xdr:colOff>
      <xdr:row>38</xdr:row>
      <xdr:rowOff>27215</xdr:rowOff>
    </xdr:to>
    <xdr:cxnSp macro="">
      <xdr:nvCxnSpPr>
        <xdr:cNvPr id="481" name="直線コネクタ 480">
          <a:extLst>
            <a:ext uri="{FF2B5EF4-FFF2-40B4-BE49-F238E27FC236}">
              <a16:creationId xmlns:a16="http://schemas.microsoft.com/office/drawing/2014/main" id="{DCBA4E6C-3D7B-41F5-A67A-069C4EBB840C}"/>
            </a:ext>
          </a:extLst>
        </xdr:cNvPr>
        <xdr:cNvCxnSpPr/>
      </xdr:nvCxnSpPr>
      <xdr:spPr>
        <a:xfrm flipV="1">
          <a:off x="20434300" y="65243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165826</xdr:rowOff>
    </xdr:from>
    <xdr:to>
      <xdr:col>102</xdr:col>
      <xdr:colOff>165100</xdr:colOff>
      <xdr:row>38</xdr:row>
      <xdr:rowOff>95976</xdr:rowOff>
    </xdr:to>
    <xdr:sp macro="" textlink="">
      <xdr:nvSpPr>
        <xdr:cNvPr id="482" name="楕円 481">
          <a:extLst>
            <a:ext uri="{FF2B5EF4-FFF2-40B4-BE49-F238E27FC236}">
              <a16:creationId xmlns:a16="http://schemas.microsoft.com/office/drawing/2014/main" id="{B64138F5-89D0-4ADF-8684-142C52EAEF47}"/>
            </a:ext>
          </a:extLst>
        </xdr:cNvPr>
        <xdr:cNvSpPr/>
      </xdr:nvSpPr>
      <xdr:spPr>
        <a:xfrm>
          <a:off x="19494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27215</xdr:rowOff>
    </xdr:from>
    <xdr:to>
      <xdr:col>107</xdr:col>
      <xdr:colOff>50800</xdr:colOff>
      <xdr:row>38</xdr:row>
      <xdr:rowOff>45176</xdr:rowOff>
    </xdr:to>
    <xdr:cxnSp macro="">
      <xdr:nvCxnSpPr>
        <xdr:cNvPr id="483" name="直線コネクタ 482">
          <a:extLst>
            <a:ext uri="{FF2B5EF4-FFF2-40B4-BE49-F238E27FC236}">
              <a16:creationId xmlns:a16="http://schemas.microsoft.com/office/drawing/2014/main" id="{D3C1D127-ED00-47C9-9A05-5E0A44CFA93E}"/>
            </a:ext>
          </a:extLst>
        </xdr:cNvPr>
        <xdr:cNvCxnSpPr/>
      </xdr:nvCxnSpPr>
      <xdr:spPr>
        <a:xfrm flipV="1">
          <a:off x="19545300" y="65423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DD1748E2-D16D-4BA3-809B-4EDAE2CE2949}"/>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F92C901A-806C-468E-B1F4-50F849C8B933}"/>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6394CBD7-7830-452C-9CAC-0F9738C20073}"/>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87" name="n_4aveValue【認定こども園・幼稚園・保育所】&#10;一人当たり面積">
          <a:extLst>
            <a:ext uri="{FF2B5EF4-FFF2-40B4-BE49-F238E27FC236}">
              <a16:creationId xmlns:a16="http://schemas.microsoft.com/office/drawing/2014/main" id="{2D70611A-4D1B-45C3-9B82-F88D27A30E05}"/>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76580</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FBE92933-292E-4E18-BC02-11E3BCCC6123}"/>
            </a:ext>
          </a:extLst>
        </xdr:cNvPr>
        <xdr:cNvSpPr txBox="1"/>
      </xdr:nvSpPr>
      <xdr:spPr>
        <a:xfrm>
          <a:off x="21075727" y="624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94541</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E78DAE88-2CED-45C6-A90D-D48A6BE359F6}"/>
            </a:ext>
          </a:extLst>
        </xdr:cNvPr>
        <xdr:cNvSpPr txBox="1"/>
      </xdr:nvSpPr>
      <xdr:spPr>
        <a:xfrm>
          <a:off x="20199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112503</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26DB1382-7E8A-4A99-A77E-AD740C5E18FD}"/>
            </a:ext>
          </a:extLst>
        </xdr:cNvPr>
        <xdr:cNvSpPr txBox="1"/>
      </xdr:nvSpPr>
      <xdr:spPr>
        <a:xfrm>
          <a:off x="19310427" y="628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58A9DB9D-46AE-4F31-91D0-965C99C2A3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C26B9C47-FF62-43FE-94EA-7516FCB613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11D483C9-722D-418A-9D6B-325969927E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F1834B10-9F83-4C50-8FA0-1478BFD520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C35B8D39-626B-45F1-8331-A6A0CED867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028A4353-011C-41BA-BDA1-EC1DF23B59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111CA708-15A7-4EFB-A824-F701C503F0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0826CE97-4698-4CE4-BA52-C000469ADD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EE6C073D-632F-4CEB-AE8F-48A153CB46B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00865FCD-EEFF-4F9C-A201-6DB873FD66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92A6F823-C776-49FF-86DD-D363E51E629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EE07D6CF-D131-4888-AFDB-C881D625809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179F5E30-C5DA-44C4-B38C-E1D579186E7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9E03C03C-DFB9-43D3-8C77-9414DEE2036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7B754E37-CAFA-4CAE-96C6-36032E619C1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AC04811D-23F7-4B59-BADF-85F9D2B074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DD60529A-C56D-4908-8428-75A26E9DDD7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FE114E65-C4B1-46A2-8982-95ADAEDBC2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2F2A7689-A013-4B6A-8E16-621D1620D8E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5A5B0F5C-9825-46C9-8B94-E665AE6B691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44656023-0F62-4D61-88C4-5DAA8C0D5C7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1F6F0EAC-65EE-4B79-92E5-E1C8304ACF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71100D1B-A431-4C3E-8338-0CE7BF16DCF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A3368F8B-2658-4341-AEAE-E1201B76A7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4078D0E8-D47D-4E7B-91C9-36CEE7F67F9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A9571B9D-0593-4EC6-AC57-2ED337977871}"/>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ECEBD1A1-165C-4B2F-A122-0E7FF266AF02}"/>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7DA40635-378D-4106-BF67-8AD0208AF5A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664A1976-D22D-4709-92C1-AFD48D241516}"/>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35779DB5-C1AC-4985-8258-9CF678CD11E7}"/>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19BA0ABD-004F-46C7-A84D-8B2BA3CE43AD}"/>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0817CB57-9A02-44EF-92FC-1F86790B5AA5}"/>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5421EAC8-AE33-465B-852D-890DFB2E149E}"/>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E15A6105-08F0-41EB-869B-7528DB84A607}"/>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ECA4157E-92F5-470F-A183-145BF318CAA7}"/>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5E536373-76A0-4B72-A17C-3A8EE9BEA0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2E4D7788-7642-4A92-AB3F-C443C867FE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7A7DB5C5-E06F-4411-9C60-833804B0DC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69A9AAD5-1766-4A4B-BC33-3D61386716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99EC8BF9-B2D2-4D07-9D69-BD2C00A3D5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531" name="楕円 530">
          <a:extLst>
            <a:ext uri="{FF2B5EF4-FFF2-40B4-BE49-F238E27FC236}">
              <a16:creationId xmlns:a16="http://schemas.microsoft.com/office/drawing/2014/main" id="{4D838FBA-CB9E-40E8-A32A-C6EDEA2F7CC0}"/>
            </a:ext>
          </a:extLst>
        </xdr:cNvPr>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4CF2573E-82CB-457F-8958-514E3898B286}"/>
            </a:ext>
          </a:extLst>
        </xdr:cNvPr>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33" name="楕円 532">
          <a:extLst>
            <a:ext uri="{FF2B5EF4-FFF2-40B4-BE49-F238E27FC236}">
              <a16:creationId xmlns:a16="http://schemas.microsoft.com/office/drawing/2014/main" id="{FC16C321-CC23-4B70-B00A-AE40727BFFF5}"/>
            </a:ext>
          </a:extLst>
        </xdr:cNvPr>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158115</xdr:rowOff>
    </xdr:to>
    <xdr:cxnSp macro="">
      <xdr:nvCxnSpPr>
        <xdr:cNvPr id="534" name="直線コネクタ 533">
          <a:extLst>
            <a:ext uri="{FF2B5EF4-FFF2-40B4-BE49-F238E27FC236}">
              <a16:creationId xmlns:a16="http://schemas.microsoft.com/office/drawing/2014/main" id="{6CA93F99-7AC7-4557-9067-A6096B98A9A7}"/>
            </a:ext>
          </a:extLst>
        </xdr:cNvPr>
        <xdr:cNvCxnSpPr/>
      </xdr:nvCxnSpPr>
      <xdr:spPr>
        <a:xfrm>
          <a:off x="15481300" y="1048512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535" name="楕円 534">
          <a:extLst>
            <a:ext uri="{FF2B5EF4-FFF2-40B4-BE49-F238E27FC236}">
              <a16:creationId xmlns:a16="http://schemas.microsoft.com/office/drawing/2014/main" id="{85A01E90-2251-496C-8750-4CDB1041B304}"/>
            </a:ext>
          </a:extLst>
        </xdr:cNvPr>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61</xdr:row>
      <xdr:rowOff>26670</xdr:rowOff>
    </xdr:to>
    <xdr:cxnSp macro="">
      <xdr:nvCxnSpPr>
        <xdr:cNvPr id="536" name="直線コネクタ 535">
          <a:extLst>
            <a:ext uri="{FF2B5EF4-FFF2-40B4-BE49-F238E27FC236}">
              <a16:creationId xmlns:a16="http://schemas.microsoft.com/office/drawing/2014/main" id="{65261199-CE4F-40F2-A83A-F60F8CEE3E46}"/>
            </a:ext>
          </a:extLst>
        </xdr:cNvPr>
        <xdr:cNvCxnSpPr/>
      </xdr:nvCxnSpPr>
      <xdr:spPr>
        <a:xfrm>
          <a:off x="14592300" y="10448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37" name="楕円 536">
          <a:extLst>
            <a:ext uri="{FF2B5EF4-FFF2-40B4-BE49-F238E27FC236}">
              <a16:creationId xmlns:a16="http://schemas.microsoft.com/office/drawing/2014/main" id="{21AAA2D2-19DB-4E34-9A47-153AFB99811C}"/>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161925</xdr:rowOff>
    </xdr:to>
    <xdr:cxnSp macro="">
      <xdr:nvCxnSpPr>
        <xdr:cNvPr id="538" name="直線コネクタ 537">
          <a:extLst>
            <a:ext uri="{FF2B5EF4-FFF2-40B4-BE49-F238E27FC236}">
              <a16:creationId xmlns:a16="http://schemas.microsoft.com/office/drawing/2014/main" id="{D789BA8D-66C1-4E9C-8D5A-A27068386CE4}"/>
            </a:ext>
          </a:extLst>
        </xdr:cNvPr>
        <xdr:cNvCxnSpPr/>
      </xdr:nvCxnSpPr>
      <xdr:spPr>
        <a:xfrm>
          <a:off x="13703300" y="1037844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39" name="n_1aveValue【学校施設】&#10;有形固定資産減価償却率">
          <a:extLst>
            <a:ext uri="{FF2B5EF4-FFF2-40B4-BE49-F238E27FC236}">
              <a16:creationId xmlns:a16="http://schemas.microsoft.com/office/drawing/2014/main" id="{BE91EDEC-0C02-4F06-A949-96D0DC72AA72}"/>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0" name="n_2aveValue【学校施設】&#10;有形固定資産減価償却率">
          <a:extLst>
            <a:ext uri="{FF2B5EF4-FFF2-40B4-BE49-F238E27FC236}">
              <a16:creationId xmlns:a16="http://schemas.microsoft.com/office/drawing/2014/main" id="{71E2D3AD-399A-423A-BBA6-5C899C0BB2C7}"/>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41" name="n_3aveValue【学校施設】&#10;有形固定資産減価償却率">
          <a:extLst>
            <a:ext uri="{FF2B5EF4-FFF2-40B4-BE49-F238E27FC236}">
              <a16:creationId xmlns:a16="http://schemas.microsoft.com/office/drawing/2014/main" id="{769097A2-8B7D-40BC-915B-4F132BD6DC9C}"/>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42" name="n_4aveValue【学校施設】&#10;有形固定資産減価償却率">
          <a:extLst>
            <a:ext uri="{FF2B5EF4-FFF2-40B4-BE49-F238E27FC236}">
              <a16:creationId xmlns:a16="http://schemas.microsoft.com/office/drawing/2014/main" id="{C9767CF7-BA56-47AD-9918-EBDB4F4D9EBE}"/>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43" name="n_1mainValue【学校施設】&#10;有形固定資産減価償却率">
          <a:extLst>
            <a:ext uri="{FF2B5EF4-FFF2-40B4-BE49-F238E27FC236}">
              <a16:creationId xmlns:a16="http://schemas.microsoft.com/office/drawing/2014/main" id="{43FAB625-6095-45E1-9AE1-CF64CA2B84C7}"/>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544" name="n_2mainValue【学校施設】&#10;有形固定資産減価償却率">
          <a:extLst>
            <a:ext uri="{FF2B5EF4-FFF2-40B4-BE49-F238E27FC236}">
              <a16:creationId xmlns:a16="http://schemas.microsoft.com/office/drawing/2014/main" id="{063746D1-95CE-41E2-9AEE-504610C456C1}"/>
            </a:ext>
          </a:extLst>
        </xdr:cNvPr>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45" name="n_3mainValue【学校施設】&#10;有形固定資産減価償却率">
          <a:extLst>
            <a:ext uri="{FF2B5EF4-FFF2-40B4-BE49-F238E27FC236}">
              <a16:creationId xmlns:a16="http://schemas.microsoft.com/office/drawing/2014/main" id="{1559FEFA-2196-4D21-9A83-19787DD14FBB}"/>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6C4BB533-DB9D-4042-B978-5BC25560AF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AD535E64-078F-4C19-95D1-77DEFEB5BF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658B88DE-A9BE-400F-9B2F-750E9CA1A9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3E79E528-8D5C-4C5B-B226-CB9737C7F4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7AC1BBFE-BD90-43E8-A28D-45C0FEF97D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41D8A53C-91AC-4A59-AF33-247E00527D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877850EC-2D89-4A1D-89A9-5BEE53F72D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3B0B8BF0-843F-46D9-81C8-EC8438AEC9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F1248D6B-6B4A-4A1B-83D0-C319767C98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D4590908-5B8E-4A18-A5AD-0190B21867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95DA9374-0270-4EC9-8B9D-C336C06D78E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8EED9D2B-8048-490E-BA13-1583F831D50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D95FD1FB-3766-4276-ACC6-CB2FA8D45C9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69D58FED-C55F-4652-8103-4FEF239B724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672D9B31-A38E-4B00-B5ED-3DB1F7C487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1800D6D4-A31D-44D7-BF6E-B596EBA6F11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1B7AAE91-E427-49A2-AD38-EB586382A92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9700DF82-B631-4870-9DF0-7BBE230E5E8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2958DCDC-CA8D-4F2D-B726-0B5F072E90C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C5BA378C-BC5C-4B19-925A-C5383111B6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D81B14AD-7FEC-4768-A968-60DC303B8B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a:extLst>
            <a:ext uri="{FF2B5EF4-FFF2-40B4-BE49-F238E27FC236}">
              <a16:creationId xmlns:a16="http://schemas.microsoft.com/office/drawing/2014/main" id="{54DD12DB-AF14-4905-BA02-847F5BBE6C6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BA01A9B5-EF99-483C-A8FC-3A5D197B504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69" name="直線コネクタ 568">
          <a:extLst>
            <a:ext uri="{FF2B5EF4-FFF2-40B4-BE49-F238E27FC236}">
              <a16:creationId xmlns:a16="http://schemas.microsoft.com/office/drawing/2014/main" id="{CD9AE7B9-0672-489D-934A-61A1A52806DE}"/>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0" name="【学校施設】&#10;一人当たり面積最小値テキスト">
          <a:extLst>
            <a:ext uri="{FF2B5EF4-FFF2-40B4-BE49-F238E27FC236}">
              <a16:creationId xmlns:a16="http://schemas.microsoft.com/office/drawing/2014/main" id="{00690C74-6F20-4D35-807F-35DA68479071}"/>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1" name="直線コネクタ 570">
          <a:extLst>
            <a:ext uri="{FF2B5EF4-FFF2-40B4-BE49-F238E27FC236}">
              <a16:creationId xmlns:a16="http://schemas.microsoft.com/office/drawing/2014/main" id="{51135D46-4DBF-4F09-A7F7-16339FF32BE6}"/>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2" name="【学校施設】&#10;一人当たり面積最大値テキスト">
          <a:extLst>
            <a:ext uri="{FF2B5EF4-FFF2-40B4-BE49-F238E27FC236}">
              <a16:creationId xmlns:a16="http://schemas.microsoft.com/office/drawing/2014/main" id="{81FEB70D-ECBC-495F-84B1-F07A0702A5F1}"/>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3" name="直線コネクタ 572">
          <a:extLst>
            <a:ext uri="{FF2B5EF4-FFF2-40B4-BE49-F238E27FC236}">
              <a16:creationId xmlns:a16="http://schemas.microsoft.com/office/drawing/2014/main" id="{F1985403-CBD7-4743-9145-30099149D8D4}"/>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74" name="【学校施設】&#10;一人当たり面積平均値テキスト">
          <a:extLst>
            <a:ext uri="{FF2B5EF4-FFF2-40B4-BE49-F238E27FC236}">
              <a16:creationId xmlns:a16="http://schemas.microsoft.com/office/drawing/2014/main" id="{992B883D-0214-49DC-BEED-D1D99792234D}"/>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5" name="フローチャート: 判断 574">
          <a:extLst>
            <a:ext uri="{FF2B5EF4-FFF2-40B4-BE49-F238E27FC236}">
              <a16:creationId xmlns:a16="http://schemas.microsoft.com/office/drawing/2014/main" id="{FC2319DD-9F6B-406D-9D48-E1B35828C441}"/>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6" name="フローチャート: 判断 575">
          <a:extLst>
            <a:ext uri="{FF2B5EF4-FFF2-40B4-BE49-F238E27FC236}">
              <a16:creationId xmlns:a16="http://schemas.microsoft.com/office/drawing/2014/main" id="{C92E2706-F278-45A8-AF85-84ECD0362206}"/>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77" name="フローチャート: 判断 576">
          <a:extLst>
            <a:ext uri="{FF2B5EF4-FFF2-40B4-BE49-F238E27FC236}">
              <a16:creationId xmlns:a16="http://schemas.microsoft.com/office/drawing/2014/main" id="{FDF6264B-4DCC-4F2F-9928-7644F624D18B}"/>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78" name="フローチャート: 判断 577">
          <a:extLst>
            <a:ext uri="{FF2B5EF4-FFF2-40B4-BE49-F238E27FC236}">
              <a16:creationId xmlns:a16="http://schemas.microsoft.com/office/drawing/2014/main" id="{3F23A65C-D9CF-4238-81AF-FD242F94BFE3}"/>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79" name="フローチャート: 判断 578">
          <a:extLst>
            <a:ext uri="{FF2B5EF4-FFF2-40B4-BE49-F238E27FC236}">
              <a16:creationId xmlns:a16="http://schemas.microsoft.com/office/drawing/2014/main" id="{FFE02291-FC6F-48FD-9BFE-AD9BC145C3E1}"/>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5FC1F781-617F-48B8-9999-54C89FC26F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2D5E3A4F-0799-4B96-89E8-38EF125A27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C84F1A3-081E-4979-9851-E26A46B4B7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6ACAD7D4-33D7-463F-8209-B62EEAD86E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1794B5EE-4712-44CA-A1F0-BC29716431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104077</xdr:rowOff>
    </xdr:from>
    <xdr:to>
      <xdr:col>116</xdr:col>
      <xdr:colOff>114300</xdr:colOff>
      <xdr:row>63</xdr:row>
      <xdr:rowOff>34227</xdr:rowOff>
    </xdr:to>
    <xdr:sp macro="" textlink="">
      <xdr:nvSpPr>
        <xdr:cNvPr id="585" name="楕円 584">
          <a:extLst>
            <a:ext uri="{FF2B5EF4-FFF2-40B4-BE49-F238E27FC236}">
              <a16:creationId xmlns:a16="http://schemas.microsoft.com/office/drawing/2014/main" id="{04F51F7C-89C5-43D4-83B1-5BF0DEE9582F}"/>
            </a:ext>
          </a:extLst>
        </xdr:cNvPr>
        <xdr:cNvSpPr/>
      </xdr:nvSpPr>
      <xdr:spPr>
        <a:xfrm>
          <a:off x="22110700" y="107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19004</xdr:rowOff>
    </xdr:from>
    <xdr:ext cx="469744" cy="259045"/>
    <xdr:sp macro="" textlink="">
      <xdr:nvSpPr>
        <xdr:cNvPr id="586" name="【学校施設】&#10;一人当たり面積該当値テキスト">
          <a:extLst>
            <a:ext uri="{FF2B5EF4-FFF2-40B4-BE49-F238E27FC236}">
              <a16:creationId xmlns:a16="http://schemas.microsoft.com/office/drawing/2014/main" id="{39791141-10BD-4492-96D2-FBC2F2E337BF}"/>
            </a:ext>
          </a:extLst>
        </xdr:cNvPr>
        <xdr:cNvSpPr txBox="1"/>
      </xdr:nvSpPr>
      <xdr:spPr>
        <a:xfrm>
          <a:off x="22199600" y="1064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110363</xdr:rowOff>
    </xdr:from>
    <xdr:to>
      <xdr:col>112</xdr:col>
      <xdr:colOff>38100</xdr:colOff>
      <xdr:row>63</xdr:row>
      <xdr:rowOff>40513</xdr:rowOff>
    </xdr:to>
    <xdr:sp macro="" textlink="">
      <xdr:nvSpPr>
        <xdr:cNvPr id="587" name="楕円 586">
          <a:extLst>
            <a:ext uri="{FF2B5EF4-FFF2-40B4-BE49-F238E27FC236}">
              <a16:creationId xmlns:a16="http://schemas.microsoft.com/office/drawing/2014/main" id="{ED49162A-2FBD-48A1-A5D4-16B79705253C}"/>
            </a:ext>
          </a:extLst>
        </xdr:cNvPr>
        <xdr:cNvSpPr/>
      </xdr:nvSpPr>
      <xdr:spPr>
        <a:xfrm>
          <a:off x="21272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154877</xdr:rowOff>
    </xdr:from>
    <xdr:to>
      <xdr:col>116</xdr:col>
      <xdr:colOff>63500</xdr:colOff>
      <xdr:row>62</xdr:row>
      <xdr:rowOff>161163</xdr:rowOff>
    </xdr:to>
    <xdr:cxnSp macro="">
      <xdr:nvCxnSpPr>
        <xdr:cNvPr id="588" name="直線コネクタ 587">
          <a:extLst>
            <a:ext uri="{FF2B5EF4-FFF2-40B4-BE49-F238E27FC236}">
              <a16:creationId xmlns:a16="http://schemas.microsoft.com/office/drawing/2014/main" id="{1AE6318F-D6B7-4409-80F0-331AD118B61D}"/>
            </a:ext>
          </a:extLst>
        </xdr:cNvPr>
        <xdr:cNvCxnSpPr/>
      </xdr:nvCxnSpPr>
      <xdr:spPr>
        <a:xfrm flipV="1">
          <a:off x="21323300" y="10784777"/>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115888</xdr:rowOff>
    </xdr:from>
    <xdr:to>
      <xdr:col>107</xdr:col>
      <xdr:colOff>101600</xdr:colOff>
      <xdr:row>63</xdr:row>
      <xdr:rowOff>46038</xdr:rowOff>
    </xdr:to>
    <xdr:sp macro="" textlink="">
      <xdr:nvSpPr>
        <xdr:cNvPr id="589" name="楕円 588">
          <a:extLst>
            <a:ext uri="{FF2B5EF4-FFF2-40B4-BE49-F238E27FC236}">
              <a16:creationId xmlns:a16="http://schemas.microsoft.com/office/drawing/2014/main" id="{0CEC8912-6CF5-4A01-B8D5-C255FE298605}"/>
            </a:ext>
          </a:extLst>
        </xdr:cNvPr>
        <xdr:cNvSpPr/>
      </xdr:nvSpPr>
      <xdr:spPr>
        <a:xfrm>
          <a:off x="20383500" y="107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161163</xdr:rowOff>
    </xdr:from>
    <xdr:to>
      <xdr:col>111</xdr:col>
      <xdr:colOff>177800</xdr:colOff>
      <xdr:row>62</xdr:row>
      <xdr:rowOff>166688</xdr:rowOff>
    </xdr:to>
    <xdr:cxnSp macro="">
      <xdr:nvCxnSpPr>
        <xdr:cNvPr id="590" name="直線コネクタ 589">
          <a:extLst>
            <a:ext uri="{FF2B5EF4-FFF2-40B4-BE49-F238E27FC236}">
              <a16:creationId xmlns:a16="http://schemas.microsoft.com/office/drawing/2014/main" id="{7226C47C-A9CB-4247-8351-9398BC5FBFEF}"/>
            </a:ext>
          </a:extLst>
        </xdr:cNvPr>
        <xdr:cNvCxnSpPr/>
      </xdr:nvCxnSpPr>
      <xdr:spPr>
        <a:xfrm flipV="1">
          <a:off x="20434300" y="1079106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121983</xdr:rowOff>
    </xdr:from>
    <xdr:to>
      <xdr:col>102</xdr:col>
      <xdr:colOff>165100</xdr:colOff>
      <xdr:row>63</xdr:row>
      <xdr:rowOff>52133</xdr:rowOff>
    </xdr:to>
    <xdr:sp macro="" textlink="">
      <xdr:nvSpPr>
        <xdr:cNvPr id="591" name="楕円 590">
          <a:extLst>
            <a:ext uri="{FF2B5EF4-FFF2-40B4-BE49-F238E27FC236}">
              <a16:creationId xmlns:a16="http://schemas.microsoft.com/office/drawing/2014/main" id="{8975E45D-A2EC-4CDC-9EA2-D17793163F70}"/>
            </a:ext>
          </a:extLst>
        </xdr:cNvPr>
        <xdr:cNvSpPr/>
      </xdr:nvSpPr>
      <xdr:spPr>
        <a:xfrm>
          <a:off x="19494500" y="10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166688</xdr:rowOff>
    </xdr:from>
    <xdr:to>
      <xdr:col>107</xdr:col>
      <xdr:colOff>50800</xdr:colOff>
      <xdr:row>63</xdr:row>
      <xdr:rowOff>1333</xdr:rowOff>
    </xdr:to>
    <xdr:cxnSp macro="">
      <xdr:nvCxnSpPr>
        <xdr:cNvPr id="592" name="直線コネクタ 591">
          <a:extLst>
            <a:ext uri="{FF2B5EF4-FFF2-40B4-BE49-F238E27FC236}">
              <a16:creationId xmlns:a16="http://schemas.microsoft.com/office/drawing/2014/main" id="{A8596186-E536-45CE-8FEC-AAAFE986DE2B}"/>
            </a:ext>
          </a:extLst>
        </xdr:cNvPr>
        <xdr:cNvCxnSpPr/>
      </xdr:nvCxnSpPr>
      <xdr:spPr>
        <a:xfrm flipV="1">
          <a:off x="19545300" y="10796588"/>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93" name="n_1aveValue【学校施設】&#10;一人当たり面積">
          <a:extLst>
            <a:ext uri="{FF2B5EF4-FFF2-40B4-BE49-F238E27FC236}">
              <a16:creationId xmlns:a16="http://schemas.microsoft.com/office/drawing/2014/main" id="{40BE579B-1521-4B0F-822B-CF7FC6769711}"/>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94" name="n_2aveValue【学校施設】&#10;一人当たり面積">
          <a:extLst>
            <a:ext uri="{FF2B5EF4-FFF2-40B4-BE49-F238E27FC236}">
              <a16:creationId xmlns:a16="http://schemas.microsoft.com/office/drawing/2014/main" id="{245EEE2F-472A-473B-B7F7-58DCA85BA3A4}"/>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95" name="n_3aveValue【学校施設】&#10;一人当たり面積">
          <a:extLst>
            <a:ext uri="{FF2B5EF4-FFF2-40B4-BE49-F238E27FC236}">
              <a16:creationId xmlns:a16="http://schemas.microsoft.com/office/drawing/2014/main" id="{C635A1F3-2C84-4AEB-9B52-8B0E1283D408}"/>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96" name="n_4aveValue【学校施設】&#10;一人当たり面積">
          <a:extLst>
            <a:ext uri="{FF2B5EF4-FFF2-40B4-BE49-F238E27FC236}">
              <a16:creationId xmlns:a16="http://schemas.microsoft.com/office/drawing/2014/main" id="{E7958BE1-62B4-41BE-8CC7-72ACE271D4C7}"/>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31640</xdr:rowOff>
    </xdr:from>
    <xdr:ext cx="469744" cy="259045"/>
    <xdr:sp macro="" textlink="">
      <xdr:nvSpPr>
        <xdr:cNvPr id="597" name="n_1mainValue【学校施設】&#10;一人当たり面積">
          <a:extLst>
            <a:ext uri="{FF2B5EF4-FFF2-40B4-BE49-F238E27FC236}">
              <a16:creationId xmlns:a16="http://schemas.microsoft.com/office/drawing/2014/main" id="{DD1877B9-77BC-4ADD-93EF-29B900CF57CE}"/>
            </a:ext>
          </a:extLst>
        </xdr:cNvPr>
        <xdr:cNvSpPr txBox="1"/>
      </xdr:nvSpPr>
      <xdr:spPr>
        <a:xfrm>
          <a:off x="210757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37165</xdr:rowOff>
    </xdr:from>
    <xdr:ext cx="469744" cy="259045"/>
    <xdr:sp macro="" textlink="">
      <xdr:nvSpPr>
        <xdr:cNvPr id="598" name="n_2mainValue【学校施設】&#10;一人当たり面積">
          <a:extLst>
            <a:ext uri="{FF2B5EF4-FFF2-40B4-BE49-F238E27FC236}">
              <a16:creationId xmlns:a16="http://schemas.microsoft.com/office/drawing/2014/main" id="{46FC90D4-B24E-4B2D-97DD-0C3E0F9C90D5}"/>
            </a:ext>
          </a:extLst>
        </xdr:cNvPr>
        <xdr:cNvSpPr txBox="1"/>
      </xdr:nvSpPr>
      <xdr:spPr>
        <a:xfrm>
          <a:off x="20199427" y="1083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43260</xdr:rowOff>
    </xdr:from>
    <xdr:ext cx="469744" cy="259045"/>
    <xdr:sp macro="" textlink="">
      <xdr:nvSpPr>
        <xdr:cNvPr id="599" name="n_3mainValue【学校施設】&#10;一人当たり面積">
          <a:extLst>
            <a:ext uri="{FF2B5EF4-FFF2-40B4-BE49-F238E27FC236}">
              <a16:creationId xmlns:a16="http://schemas.microsoft.com/office/drawing/2014/main" id="{762EACB7-2576-4D91-9089-99486BBC58BE}"/>
            </a:ext>
          </a:extLst>
        </xdr:cNvPr>
        <xdr:cNvSpPr txBox="1"/>
      </xdr:nvSpPr>
      <xdr:spPr>
        <a:xfrm>
          <a:off x="19310427" y="1084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0FA32DEF-D09B-4594-8321-EF9F9C6E57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73F0DAAF-EEFF-4316-B995-35B89A98DF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7309B6C9-2358-4EDD-815B-E2D69F33F1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40CD8619-2078-47F9-8139-EA14A15F18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2D416A8B-38E1-4930-B7CE-DEDEDC0A53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72A5CC28-6D42-47E0-B389-9069BECD07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452B9C0E-623B-41F5-983B-9CF33D3338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CA3EC545-6FE3-4CAB-B4B3-690D76BE557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3B381776-4B40-4921-AB5A-041897AED9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ADF47128-1371-4B45-A0B7-0B25F3B22B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ABA136D0-6FBB-4798-A040-7F3F247DFC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95589B0B-D456-4F6B-AE84-FB4BD29B33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A17ECEC1-69C0-4F70-A91A-5D49D18E94E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EF9FBB18-077D-4D65-A2E2-4140FC57B8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C55181A2-D4C8-4951-BBE7-FC9452D11D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D9BC7E3E-FF74-4EA4-ACB0-B7F7E6D44DE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E3357DCE-5CDF-4C5D-9A60-1344E5C231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FD6042CA-0B00-4445-BFF1-451F8C350A8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7921EB5E-A3CF-42C8-96CC-98EC5C3280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7DFEA90C-FF3A-4DCD-A1DF-41BB2DDEEF8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9E0A67BB-81C8-4793-A6AF-2E62BF995D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24C1E404-21D2-4F49-8185-C35ACC447FD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DB527FE8-05B8-4085-A241-7D80F235C9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B31BAEB6-6425-4293-83A3-290C66BC7F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B9E6E83E-D201-440E-8135-8FED72A6F6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CCA71035-CBE2-4712-853D-E4DC8C847A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F2C6DD34-1ADF-41F7-80D5-F10C607C96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a:extLst>
            <a:ext uri="{FF2B5EF4-FFF2-40B4-BE49-F238E27FC236}">
              <a16:creationId xmlns:a16="http://schemas.microsoft.com/office/drawing/2014/main" id="{C213988E-4846-47F5-9CA1-64F814DE043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id="{D3E7DBD3-800E-43AC-B21C-6D412144CC5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a:extLst>
            <a:ext uri="{FF2B5EF4-FFF2-40B4-BE49-F238E27FC236}">
              <a16:creationId xmlns:a16="http://schemas.microsoft.com/office/drawing/2014/main" id="{3E82720E-F849-42A2-AF94-DA4FF60B7D2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a:extLst>
            <a:ext uri="{FF2B5EF4-FFF2-40B4-BE49-F238E27FC236}">
              <a16:creationId xmlns:a16="http://schemas.microsoft.com/office/drawing/2014/main" id="{6FACF305-8AA1-4757-B44C-AEAF1410FC9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a:extLst>
            <a:ext uri="{FF2B5EF4-FFF2-40B4-BE49-F238E27FC236}">
              <a16:creationId xmlns:a16="http://schemas.microsoft.com/office/drawing/2014/main" id="{B89DD806-A6F6-426A-B453-072E911DDD4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a:extLst>
            <a:ext uri="{FF2B5EF4-FFF2-40B4-BE49-F238E27FC236}">
              <a16:creationId xmlns:a16="http://schemas.microsoft.com/office/drawing/2014/main" id="{600EE006-2AA0-426C-9779-FD94CB15288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a:extLst>
            <a:ext uri="{FF2B5EF4-FFF2-40B4-BE49-F238E27FC236}">
              <a16:creationId xmlns:a16="http://schemas.microsoft.com/office/drawing/2014/main" id="{0E39503E-9294-47E0-A4E1-1B60AD938B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a:extLst>
            <a:ext uri="{FF2B5EF4-FFF2-40B4-BE49-F238E27FC236}">
              <a16:creationId xmlns:a16="http://schemas.microsoft.com/office/drawing/2014/main" id="{FE9B654E-19C3-4D9C-8A30-3F5B7992B3E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a:extLst>
            <a:ext uri="{FF2B5EF4-FFF2-40B4-BE49-F238E27FC236}">
              <a16:creationId xmlns:a16="http://schemas.microsoft.com/office/drawing/2014/main" id="{D11FDC29-6100-4931-9E6C-78C6A262EF4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6" name="テキスト ボックス 635">
          <a:extLst>
            <a:ext uri="{FF2B5EF4-FFF2-40B4-BE49-F238E27FC236}">
              <a16:creationId xmlns:a16="http://schemas.microsoft.com/office/drawing/2014/main" id="{77D5E171-5D09-4954-AE97-012F31AB94B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DA880892-89D8-4A9D-82B0-EB1D076C94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8" name="テキスト ボックス 637">
          <a:extLst>
            <a:ext uri="{FF2B5EF4-FFF2-40B4-BE49-F238E27FC236}">
              <a16:creationId xmlns:a16="http://schemas.microsoft.com/office/drawing/2014/main" id="{927E787F-5B4E-4F67-868C-E59A57800B1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a:extLst>
            <a:ext uri="{FF2B5EF4-FFF2-40B4-BE49-F238E27FC236}">
              <a16:creationId xmlns:a16="http://schemas.microsoft.com/office/drawing/2014/main" id="{21943048-4466-44FE-B68D-6138FBE8B6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40" name="直線コネクタ 639">
          <a:extLst>
            <a:ext uri="{FF2B5EF4-FFF2-40B4-BE49-F238E27FC236}">
              <a16:creationId xmlns:a16="http://schemas.microsoft.com/office/drawing/2014/main" id="{5D2BE04B-DC42-45DA-96FC-DEA300C4B32D}"/>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1" name="【公民館】&#10;有形固定資産減価償却率最小値テキスト">
          <a:extLst>
            <a:ext uri="{FF2B5EF4-FFF2-40B4-BE49-F238E27FC236}">
              <a16:creationId xmlns:a16="http://schemas.microsoft.com/office/drawing/2014/main" id="{B21442BE-0BE4-4DD3-93C1-98F88643B12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2" name="直線コネクタ 641">
          <a:extLst>
            <a:ext uri="{FF2B5EF4-FFF2-40B4-BE49-F238E27FC236}">
              <a16:creationId xmlns:a16="http://schemas.microsoft.com/office/drawing/2014/main" id="{AF2B0806-5674-4C7C-8754-27FC7EF5CB2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43" name="【公民館】&#10;有形固定資産減価償却率最大値テキスト">
          <a:extLst>
            <a:ext uri="{FF2B5EF4-FFF2-40B4-BE49-F238E27FC236}">
              <a16:creationId xmlns:a16="http://schemas.microsoft.com/office/drawing/2014/main" id="{04674D01-C696-46B9-9092-D714716F5F87}"/>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44" name="直線コネクタ 643">
          <a:extLst>
            <a:ext uri="{FF2B5EF4-FFF2-40B4-BE49-F238E27FC236}">
              <a16:creationId xmlns:a16="http://schemas.microsoft.com/office/drawing/2014/main" id="{2514F838-6C84-4DAD-873B-1F446315B452}"/>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45" name="【公民館】&#10;有形固定資産減価償却率平均値テキスト">
          <a:extLst>
            <a:ext uri="{FF2B5EF4-FFF2-40B4-BE49-F238E27FC236}">
              <a16:creationId xmlns:a16="http://schemas.microsoft.com/office/drawing/2014/main" id="{B9C020E5-CF5A-431E-A5B8-2750FABDCEA4}"/>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46" name="フローチャート: 判断 645">
          <a:extLst>
            <a:ext uri="{FF2B5EF4-FFF2-40B4-BE49-F238E27FC236}">
              <a16:creationId xmlns:a16="http://schemas.microsoft.com/office/drawing/2014/main" id="{3423BE02-4F17-4B2F-8AAF-4F111A4A5841}"/>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47" name="フローチャート: 判断 646">
          <a:extLst>
            <a:ext uri="{FF2B5EF4-FFF2-40B4-BE49-F238E27FC236}">
              <a16:creationId xmlns:a16="http://schemas.microsoft.com/office/drawing/2014/main" id="{3AF181FB-5F27-47FA-A31A-2F2AD59D87E5}"/>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48" name="フローチャート: 判断 647">
          <a:extLst>
            <a:ext uri="{FF2B5EF4-FFF2-40B4-BE49-F238E27FC236}">
              <a16:creationId xmlns:a16="http://schemas.microsoft.com/office/drawing/2014/main" id="{2E4C5CBA-02A6-4C47-AFC8-67362F5964BD}"/>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49" name="フローチャート: 判断 648">
          <a:extLst>
            <a:ext uri="{FF2B5EF4-FFF2-40B4-BE49-F238E27FC236}">
              <a16:creationId xmlns:a16="http://schemas.microsoft.com/office/drawing/2014/main" id="{F334C590-0E0F-442F-9329-820AE1054038}"/>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50" name="フローチャート: 判断 649">
          <a:extLst>
            <a:ext uri="{FF2B5EF4-FFF2-40B4-BE49-F238E27FC236}">
              <a16:creationId xmlns:a16="http://schemas.microsoft.com/office/drawing/2014/main" id="{DCB66216-C2D8-42F2-961F-E13FC5CB5AA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E0AC2048-0CF0-4DEA-8ABA-E0AA72DDBCA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1FB97B8A-3241-4A05-8F41-DA5AC73A6A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3BB5FA50-7F5A-435E-8B76-A1BD184BAE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D3D72A3E-34F7-47EA-9DE9-0B2998C6DB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0D9B55C4-7BD6-4290-A528-1CF5C82980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56" name="楕円 655">
          <a:extLst>
            <a:ext uri="{FF2B5EF4-FFF2-40B4-BE49-F238E27FC236}">
              <a16:creationId xmlns:a16="http://schemas.microsoft.com/office/drawing/2014/main" id="{60D973F8-8480-48F0-8DCB-EF10758E01AD}"/>
            </a:ext>
          </a:extLst>
        </xdr:cNvPr>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57" name="【公民館】&#10;有形固定資産減価償却率該当値テキスト">
          <a:extLst>
            <a:ext uri="{FF2B5EF4-FFF2-40B4-BE49-F238E27FC236}">
              <a16:creationId xmlns:a16="http://schemas.microsoft.com/office/drawing/2014/main" id="{5D3D3730-9E50-421F-A14C-D55B5457A66F}"/>
            </a:ext>
          </a:extLst>
        </xdr:cNvPr>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658" name="楕円 657">
          <a:extLst>
            <a:ext uri="{FF2B5EF4-FFF2-40B4-BE49-F238E27FC236}">
              <a16:creationId xmlns:a16="http://schemas.microsoft.com/office/drawing/2014/main" id="{36AA828F-76A7-48CE-B238-A2FD9A9F010A}"/>
            </a:ext>
          </a:extLst>
        </xdr:cNvPr>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76200</xdr:rowOff>
    </xdr:to>
    <xdr:cxnSp macro="">
      <xdr:nvCxnSpPr>
        <xdr:cNvPr id="659" name="直線コネクタ 658">
          <a:extLst>
            <a:ext uri="{FF2B5EF4-FFF2-40B4-BE49-F238E27FC236}">
              <a16:creationId xmlns:a16="http://schemas.microsoft.com/office/drawing/2014/main" id="{031F6E30-B47D-4183-8BDB-7A028700AFDD}"/>
            </a:ext>
          </a:extLst>
        </xdr:cNvPr>
        <xdr:cNvCxnSpPr/>
      </xdr:nvCxnSpPr>
      <xdr:spPr>
        <a:xfrm>
          <a:off x="15481300" y="1783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120650</xdr:rowOff>
    </xdr:from>
    <xdr:to>
      <xdr:col>76</xdr:col>
      <xdr:colOff>165100</xdr:colOff>
      <xdr:row>104</xdr:row>
      <xdr:rowOff>50800</xdr:rowOff>
    </xdr:to>
    <xdr:sp macro="" textlink="">
      <xdr:nvSpPr>
        <xdr:cNvPr id="660" name="楕円 659">
          <a:extLst>
            <a:ext uri="{FF2B5EF4-FFF2-40B4-BE49-F238E27FC236}">
              <a16:creationId xmlns:a16="http://schemas.microsoft.com/office/drawing/2014/main" id="{7590DB03-4D86-40BB-8BC0-CF10C5A5FED4}"/>
            </a:ext>
          </a:extLst>
        </xdr:cNvPr>
        <xdr:cNvSpPr/>
      </xdr:nvSpPr>
      <xdr:spPr>
        <a:xfrm>
          <a:off x="14541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0</xdr:rowOff>
    </xdr:from>
    <xdr:to>
      <xdr:col>81</xdr:col>
      <xdr:colOff>50800</xdr:colOff>
      <xdr:row>104</xdr:row>
      <xdr:rowOff>0</xdr:rowOff>
    </xdr:to>
    <xdr:cxnSp macro="">
      <xdr:nvCxnSpPr>
        <xdr:cNvPr id="661" name="直線コネクタ 660">
          <a:extLst>
            <a:ext uri="{FF2B5EF4-FFF2-40B4-BE49-F238E27FC236}">
              <a16:creationId xmlns:a16="http://schemas.microsoft.com/office/drawing/2014/main" id="{ECD4D3FA-E131-4CDA-968E-5B10C0034DF4}"/>
            </a:ext>
          </a:extLst>
        </xdr:cNvPr>
        <xdr:cNvCxnSpPr/>
      </xdr:nvCxnSpPr>
      <xdr:spPr>
        <a:xfrm>
          <a:off x="14592300" y="1783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662" name="楕円 661">
          <a:extLst>
            <a:ext uri="{FF2B5EF4-FFF2-40B4-BE49-F238E27FC236}">
              <a16:creationId xmlns:a16="http://schemas.microsoft.com/office/drawing/2014/main" id="{136E5FAB-2AD4-4F40-A6DA-BAD8B5C05333}"/>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0</xdr:rowOff>
    </xdr:to>
    <xdr:cxnSp macro="">
      <xdr:nvCxnSpPr>
        <xdr:cNvPr id="663" name="直線コネクタ 662">
          <a:extLst>
            <a:ext uri="{FF2B5EF4-FFF2-40B4-BE49-F238E27FC236}">
              <a16:creationId xmlns:a16="http://schemas.microsoft.com/office/drawing/2014/main" id="{7FA20047-6FBD-4646-BCF8-431F64D67808}"/>
            </a:ext>
          </a:extLst>
        </xdr:cNvPr>
        <xdr:cNvCxnSpPr/>
      </xdr:nvCxnSpPr>
      <xdr:spPr>
        <a:xfrm>
          <a:off x="13703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64" name="n_1aveValue【公民館】&#10;有形固定資産減価償却率">
          <a:extLst>
            <a:ext uri="{FF2B5EF4-FFF2-40B4-BE49-F238E27FC236}">
              <a16:creationId xmlns:a16="http://schemas.microsoft.com/office/drawing/2014/main" id="{66A16EB6-7186-4C10-A4B0-4A76756C6122}"/>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65" name="n_2aveValue【公民館】&#10;有形固定資産減価償却率">
          <a:extLst>
            <a:ext uri="{FF2B5EF4-FFF2-40B4-BE49-F238E27FC236}">
              <a16:creationId xmlns:a16="http://schemas.microsoft.com/office/drawing/2014/main" id="{627963E5-9DB9-41F3-B492-B00F5863049B}"/>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66" name="n_3aveValue【公民館】&#10;有形固定資産減価償却率">
          <a:extLst>
            <a:ext uri="{FF2B5EF4-FFF2-40B4-BE49-F238E27FC236}">
              <a16:creationId xmlns:a16="http://schemas.microsoft.com/office/drawing/2014/main" id="{5EDE290C-ECE4-4A8E-8CDD-36490EC13A43}"/>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67" name="n_4aveValue【公民館】&#10;有形固定資産減価償却率">
          <a:extLst>
            <a:ext uri="{FF2B5EF4-FFF2-40B4-BE49-F238E27FC236}">
              <a16:creationId xmlns:a16="http://schemas.microsoft.com/office/drawing/2014/main" id="{E809889B-664A-4DAF-8C5A-BC64EB32C13E}"/>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668" name="n_1mainValue【公民館】&#10;有形固定資産減価償却率">
          <a:extLst>
            <a:ext uri="{FF2B5EF4-FFF2-40B4-BE49-F238E27FC236}">
              <a16:creationId xmlns:a16="http://schemas.microsoft.com/office/drawing/2014/main" id="{09ECB594-97D7-48B6-87E7-1273EF2C9494}"/>
            </a:ext>
          </a:extLst>
        </xdr:cNvPr>
        <xdr:cNvSpPr txBox="1"/>
      </xdr:nvSpPr>
      <xdr:spPr>
        <a:xfrm>
          <a:off x="15266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67327</xdr:rowOff>
    </xdr:from>
    <xdr:ext cx="405111" cy="259045"/>
    <xdr:sp macro="" textlink="">
      <xdr:nvSpPr>
        <xdr:cNvPr id="669" name="n_2mainValue【公民館】&#10;有形固定資産減価償却率">
          <a:extLst>
            <a:ext uri="{FF2B5EF4-FFF2-40B4-BE49-F238E27FC236}">
              <a16:creationId xmlns:a16="http://schemas.microsoft.com/office/drawing/2014/main" id="{0BB5583B-59F7-414D-8FFC-79FB011373D1}"/>
            </a:ext>
          </a:extLst>
        </xdr:cNvPr>
        <xdr:cNvSpPr txBox="1"/>
      </xdr:nvSpPr>
      <xdr:spPr>
        <a:xfrm>
          <a:off x="14389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670" name="n_3mainValue【公民館】&#10;有形固定資産減価償却率">
          <a:extLst>
            <a:ext uri="{FF2B5EF4-FFF2-40B4-BE49-F238E27FC236}">
              <a16:creationId xmlns:a16="http://schemas.microsoft.com/office/drawing/2014/main" id="{9EAA7893-0797-420C-8BA1-10B3596854DA}"/>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id="{77045D68-BE52-4149-AA7B-3B062E8987B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id="{D35E2917-A2E4-4D20-8105-9E998CA097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id="{C459132A-97C5-4BAB-97E4-7A320DAC1D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id="{373B2CB0-1B0B-410E-A81B-F5859B6C32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id="{F784C916-2994-4261-9E5B-0966CBE461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id="{5A40463F-129F-4488-AED6-460CAA089E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id="{20CC5D50-37C4-44E0-AF49-8A44D23859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id="{AFF17702-8C5C-4B1A-9BF8-8E37953B06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id="{EF0E116F-1E42-4F0B-BBA5-0AFAAD82AD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id="{372C717A-F946-4704-BE89-3D51E3B945C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a:extLst>
            <a:ext uri="{FF2B5EF4-FFF2-40B4-BE49-F238E27FC236}">
              <a16:creationId xmlns:a16="http://schemas.microsoft.com/office/drawing/2014/main" id="{0A880528-3DB6-4FD0-ADBC-C9EBCC22B50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a:extLst>
            <a:ext uri="{FF2B5EF4-FFF2-40B4-BE49-F238E27FC236}">
              <a16:creationId xmlns:a16="http://schemas.microsoft.com/office/drawing/2014/main" id="{1A19EA3C-F633-4ADB-BABE-51C1A3BC68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a:extLst>
            <a:ext uri="{FF2B5EF4-FFF2-40B4-BE49-F238E27FC236}">
              <a16:creationId xmlns:a16="http://schemas.microsoft.com/office/drawing/2014/main" id="{B26ABA8C-1B9D-4CC8-9679-05711C30CB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a:extLst>
            <a:ext uri="{FF2B5EF4-FFF2-40B4-BE49-F238E27FC236}">
              <a16:creationId xmlns:a16="http://schemas.microsoft.com/office/drawing/2014/main" id="{CBB06370-0D48-41F2-9D8F-7D379BF2490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a:extLst>
            <a:ext uri="{FF2B5EF4-FFF2-40B4-BE49-F238E27FC236}">
              <a16:creationId xmlns:a16="http://schemas.microsoft.com/office/drawing/2014/main" id="{B71A545F-A4DA-4298-BDB3-9E8CDCC26D5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a:extLst>
            <a:ext uri="{FF2B5EF4-FFF2-40B4-BE49-F238E27FC236}">
              <a16:creationId xmlns:a16="http://schemas.microsoft.com/office/drawing/2014/main" id="{B38ED308-9361-4F56-8531-F526C70526B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a:extLst>
            <a:ext uri="{FF2B5EF4-FFF2-40B4-BE49-F238E27FC236}">
              <a16:creationId xmlns:a16="http://schemas.microsoft.com/office/drawing/2014/main" id="{484AFF56-FE8B-4C63-9635-6052ECEFDC3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a:extLst>
            <a:ext uri="{FF2B5EF4-FFF2-40B4-BE49-F238E27FC236}">
              <a16:creationId xmlns:a16="http://schemas.microsoft.com/office/drawing/2014/main" id="{EBF40D48-3DA2-41BE-9D44-43B6537C584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a:extLst>
            <a:ext uri="{FF2B5EF4-FFF2-40B4-BE49-F238E27FC236}">
              <a16:creationId xmlns:a16="http://schemas.microsoft.com/office/drawing/2014/main" id="{F5BF3E0B-CFE4-47FB-8A52-6D8955B0F5D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a:extLst>
            <a:ext uri="{FF2B5EF4-FFF2-40B4-BE49-F238E27FC236}">
              <a16:creationId xmlns:a16="http://schemas.microsoft.com/office/drawing/2014/main" id="{64E2A5B0-7591-4AEB-BE63-E657C264E67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a:extLst>
            <a:ext uri="{FF2B5EF4-FFF2-40B4-BE49-F238E27FC236}">
              <a16:creationId xmlns:a16="http://schemas.microsoft.com/office/drawing/2014/main" id="{1750A0D0-0C71-4617-80BF-97EF67409D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a:extLst>
            <a:ext uri="{FF2B5EF4-FFF2-40B4-BE49-F238E27FC236}">
              <a16:creationId xmlns:a16="http://schemas.microsoft.com/office/drawing/2014/main" id="{D6DFBEFB-2770-48FF-B6C8-EF00BB8D07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D3BDB47B-0CC7-4C14-8AEF-D8722BDE30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18743A15-E4B8-4F28-ACED-05F5438D3B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公民館】&#10;一人当たり面積グラフ枠">
          <a:extLst>
            <a:ext uri="{FF2B5EF4-FFF2-40B4-BE49-F238E27FC236}">
              <a16:creationId xmlns:a16="http://schemas.microsoft.com/office/drawing/2014/main" id="{029DA3D8-96B2-45DF-BD7E-DD8AB46187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96" name="直線コネクタ 695">
          <a:extLst>
            <a:ext uri="{FF2B5EF4-FFF2-40B4-BE49-F238E27FC236}">
              <a16:creationId xmlns:a16="http://schemas.microsoft.com/office/drawing/2014/main" id="{5E71BB4B-AC03-4C1B-9F6D-28181D9AC034}"/>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97" name="【公民館】&#10;一人当たり面積最小値テキスト">
          <a:extLst>
            <a:ext uri="{FF2B5EF4-FFF2-40B4-BE49-F238E27FC236}">
              <a16:creationId xmlns:a16="http://schemas.microsoft.com/office/drawing/2014/main" id="{8723EFAC-1932-46EB-B651-9872108A97E1}"/>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98" name="直線コネクタ 697">
          <a:extLst>
            <a:ext uri="{FF2B5EF4-FFF2-40B4-BE49-F238E27FC236}">
              <a16:creationId xmlns:a16="http://schemas.microsoft.com/office/drawing/2014/main" id="{009ABC49-0C18-4122-8E3C-89DE968A852D}"/>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99" name="【公民館】&#10;一人当たり面積最大値テキスト">
          <a:extLst>
            <a:ext uri="{FF2B5EF4-FFF2-40B4-BE49-F238E27FC236}">
              <a16:creationId xmlns:a16="http://schemas.microsoft.com/office/drawing/2014/main" id="{26F60C66-49CE-4FC0-A97E-CE4B1BD72F0E}"/>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00" name="直線コネクタ 699">
          <a:extLst>
            <a:ext uri="{FF2B5EF4-FFF2-40B4-BE49-F238E27FC236}">
              <a16:creationId xmlns:a16="http://schemas.microsoft.com/office/drawing/2014/main" id="{C0DB214A-12EA-4B0E-B4FC-DA30FB551781}"/>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01" name="【公民館】&#10;一人当たり面積平均値テキスト">
          <a:extLst>
            <a:ext uri="{FF2B5EF4-FFF2-40B4-BE49-F238E27FC236}">
              <a16:creationId xmlns:a16="http://schemas.microsoft.com/office/drawing/2014/main" id="{4BD8EA63-5F8E-4750-8EF8-45113B4AEB92}"/>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02" name="フローチャート: 判断 701">
          <a:extLst>
            <a:ext uri="{FF2B5EF4-FFF2-40B4-BE49-F238E27FC236}">
              <a16:creationId xmlns:a16="http://schemas.microsoft.com/office/drawing/2014/main" id="{785D3F17-F98E-4506-8071-868AB3F15ABF}"/>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03" name="フローチャート: 判断 702">
          <a:extLst>
            <a:ext uri="{FF2B5EF4-FFF2-40B4-BE49-F238E27FC236}">
              <a16:creationId xmlns:a16="http://schemas.microsoft.com/office/drawing/2014/main" id="{DAC5FF35-9797-4835-85FB-7F9C7AA0743A}"/>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04" name="フローチャート: 判断 703">
          <a:extLst>
            <a:ext uri="{FF2B5EF4-FFF2-40B4-BE49-F238E27FC236}">
              <a16:creationId xmlns:a16="http://schemas.microsoft.com/office/drawing/2014/main" id="{29A36243-D05E-47B8-9747-8E9333903582}"/>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05" name="フローチャート: 判断 704">
          <a:extLst>
            <a:ext uri="{FF2B5EF4-FFF2-40B4-BE49-F238E27FC236}">
              <a16:creationId xmlns:a16="http://schemas.microsoft.com/office/drawing/2014/main" id="{07477326-4782-4CA3-B991-17A2AB6309F6}"/>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06" name="フローチャート: 判断 705">
          <a:extLst>
            <a:ext uri="{FF2B5EF4-FFF2-40B4-BE49-F238E27FC236}">
              <a16:creationId xmlns:a16="http://schemas.microsoft.com/office/drawing/2014/main" id="{DCC0D9FF-67FC-4871-8EEC-EED32442B0B1}"/>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CF2D0A8C-DC0F-43C5-8186-5468D5AB79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178B1C86-6375-4099-BDE1-9C2AEE9803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5F32B853-65D0-4DB8-8B8C-F0BD04DC77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A1545269-CBB0-4B9A-B7F4-64BF4F0F03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DE47564D-A023-4E9E-A1D4-AD8B23C0F61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151783</xdr:rowOff>
    </xdr:from>
    <xdr:to>
      <xdr:col>116</xdr:col>
      <xdr:colOff>114300</xdr:colOff>
      <xdr:row>109</xdr:row>
      <xdr:rowOff>81933</xdr:rowOff>
    </xdr:to>
    <xdr:sp macro="" textlink="">
      <xdr:nvSpPr>
        <xdr:cNvPr id="712" name="楕円 711">
          <a:extLst>
            <a:ext uri="{FF2B5EF4-FFF2-40B4-BE49-F238E27FC236}">
              <a16:creationId xmlns:a16="http://schemas.microsoft.com/office/drawing/2014/main" id="{FF4EE49C-4492-4A86-ACE8-21B87C1997F0}"/>
            </a:ext>
          </a:extLst>
        </xdr:cNvPr>
        <xdr:cNvSpPr/>
      </xdr:nvSpPr>
      <xdr:spPr>
        <a:xfrm>
          <a:off x="221107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66710</xdr:rowOff>
    </xdr:from>
    <xdr:ext cx="469744" cy="259045"/>
    <xdr:sp macro="" textlink="">
      <xdr:nvSpPr>
        <xdr:cNvPr id="713" name="【公民館】&#10;一人当たり面積該当値テキスト">
          <a:extLst>
            <a:ext uri="{FF2B5EF4-FFF2-40B4-BE49-F238E27FC236}">
              <a16:creationId xmlns:a16="http://schemas.microsoft.com/office/drawing/2014/main" id="{8A5A5DF5-E1CB-46E5-9B76-E3C89F2F50D7}"/>
            </a:ext>
          </a:extLst>
        </xdr:cNvPr>
        <xdr:cNvSpPr txBox="1"/>
      </xdr:nvSpPr>
      <xdr:spPr>
        <a:xfrm>
          <a:off x="22199600" y="1858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151783</xdr:rowOff>
    </xdr:from>
    <xdr:to>
      <xdr:col>112</xdr:col>
      <xdr:colOff>38100</xdr:colOff>
      <xdr:row>109</xdr:row>
      <xdr:rowOff>81933</xdr:rowOff>
    </xdr:to>
    <xdr:sp macro="" textlink="">
      <xdr:nvSpPr>
        <xdr:cNvPr id="714" name="楕円 713">
          <a:extLst>
            <a:ext uri="{FF2B5EF4-FFF2-40B4-BE49-F238E27FC236}">
              <a16:creationId xmlns:a16="http://schemas.microsoft.com/office/drawing/2014/main" id="{1F8A1AEE-E580-4F98-9842-51D057A8EDF6}"/>
            </a:ext>
          </a:extLst>
        </xdr:cNvPr>
        <xdr:cNvSpPr/>
      </xdr:nvSpPr>
      <xdr:spPr>
        <a:xfrm>
          <a:off x="212725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31133</xdr:rowOff>
    </xdr:from>
    <xdr:to>
      <xdr:col>116</xdr:col>
      <xdr:colOff>63500</xdr:colOff>
      <xdr:row>109</xdr:row>
      <xdr:rowOff>31133</xdr:rowOff>
    </xdr:to>
    <xdr:cxnSp macro="">
      <xdr:nvCxnSpPr>
        <xdr:cNvPr id="715" name="直線コネクタ 714">
          <a:extLst>
            <a:ext uri="{FF2B5EF4-FFF2-40B4-BE49-F238E27FC236}">
              <a16:creationId xmlns:a16="http://schemas.microsoft.com/office/drawing/2014/main" id="{6D22E44E-EF54-43A5-AEEA-0318A437015D}"/>
            </a:ext>
          </a:extLst>
        </xdr:cNvPr>
        <xdr:cNvCxnSpPr/>
      </xdr:nvCxnSpPr>
      <xdr:spPr>
        <a:xfrm>
          <a:off x="21323300" y="18719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151783</xdr:rowOff>
    </xdr:from>
    <xdr:to>
      <xdr:col>107</xdr:col>
      <xdr:colOff>101600</xdr:colOff>
      <xdr:row>109</xdr:row>
      <xdr:rowOff>81933</xdr:rowOff>
    </xdr:to>
    <xdr:sp macro="" textlink="">
      <xdr:nvSpPr>
        <xdr:cNvPr id="716" name="楕円 715">
          <a:extLst>
            <a:ext uri="{FF2B5EF4-FFF2-40B4-BE49-F238E27FC236}">
              <a16:creationId xmlns:a16="http://schemas.microsoft.com/office/drawing/2014/main" id="{60399D43-C7BA-48D5-B982-16386444CD4B}"/>
            </a:ext>
          </a:extLst>
        </xdr:cNvPr>
        <xdr:cNvSpPr/>
      </xdr:nvSpPr>
      <xdr:spPr>
        <a:xfrm>
          <a:off x="20383500" y="1866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31133</xdr:rowOff>
    </xdr:from>
    <xdr:to>
      <xdr:col>111</xdr:col>
      <xdr:colOff>177800</xdr:colOff>
      <xdr:row>109</xdr:row>
      <xdr:rowOff>31133</xdr:rowOff>
    </xdr:to>
    <xdr:cxnSp macro="">
      <xdr:nvCxnSpPr>
        <xdr:cNvPr id="717" name="直線コネクタ 716">
          <a:extLst>
            <a:ext uri="{FF2B5EF4-FFF2-40B4-BE49-F238E27FC236}">
              <a16:creationId xmlns:a16="http://schemas.microsoft.com/office/drawing/2014/main" id="{9114EE25-E3A3-4CB0-9EB1-CEA79CC1DE31}"/>
            </a:ext>
          </a:extLst>
        </xdr:cNvPr>
        <xdr:cNvCxnSpPr/>
      </xdr:nvCxnSpPr>
      <xdr:spPr>
        <a:xfrm>
          <a:off x="20434300" y="18719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152110</xdr:rowOff>
    </xdr:from>
    <xdr:to>
      <xdr:col>102</xdr:col>
      <xdr:colOff>165100</xdr:colOff>
      <xdr:row>109</xdr:row>
      <xdr:rowOff>82260</xdr:rowOff>
    </xdr:to>
    <xdr:sp macro="" textlink="">
      <xdr:nvSpPr>
        <xdr:cNvPr id="718" name="楕円 717">
          <a:extLst>
            <a:ext uri="{FF2B5EF4-FFF2-40B4-BE49-F238E27FC236}">
              <a16:creationId xmlns:a16="http://schemas.microsoft.com/office/drawing/2014/main" id="{03A26B38-2990-4D4D-9A0C-4F6B6DA3F331}"/>
            </a:ext>
          </a:extLst>
        </xdr:cNvPr>
        <xdr:cNvSpPr/>
      </xdr:nvSpPr>
      <xdr:spPr>
        <a:xfrm>
          <a:off x="19494500" y="18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31133</xdr:rowOff>
    </xdr:from>
    <xdr:to>
      <xdr:col>107</xdr:col>
      <xdr:colOff>50800</xdr:colOff>
      <xdr:row>109</xdr:row>
      <xdr:rowOff>31460</xdr:rowOff>
    </xdr:to>
    <xdr:cxnSp macro="">
      <xdr:nvCxnSpPr>
        <xdr:cNvPr id="719" name="直線コネクタ 718">
          <a:extLst>
            <a:ext uri="{FF2B5EF4-FFF2-40B4-BE49-F238E27FC236}">
              <a16:creationId xmlns:a16="http://schemas.microsoft.com/office/drawing/2014/main" id="{9CC33D54-DB40-4EFB-9D6C-0E86EC64245C}"/>
            </a:ext>
          </a:extLst>
        </xdr:cNvPr>
        <xdr:cNvCxnSpPr/>
      </xdr:nvCxnSpPr>
      <xdr:spPr>
        <a:xfrm flipV="1">
          <a:off x="19545300" y="1871918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20" name="n_1aveValue【公民館】&#10;一人当たり面積">
          <a:extLst>
            <a:ext uri="{FF2B5EF4-FFF2-40B4-BE49-F238E27FC236}">
              <a16:creationId xmlns:a16="http://schemas.microsoft.com/office/drawing/2014/main" id="{E83C40D9-7F28-4FE8-AE6A-9C9DD887BD12}"/>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21" name="n_2aveValue【公民館】&#10;一人当たり面積">
          <a:extLst>
            <a:ext uri="{FF2B5EF4-FFF2-40B4-BE49-F238E27FC236}">
              <a16:creationId xmlns:a16="http://schemas.microsoft.com/office/drawing/2014/main" id="{49C0AA3A-C7BD-46A2-B10B-DEED2737AA22}"/>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22" name="n_3aveValue【公民館】&#10;一人当たり面積">
          <a:extLst>
            <a:ext uri="{FF2B5EF4-FFF2-40B4-BE49-F238E27FC236}">
              <a16:creationId xmlns:a16="http://schemas.microsoft.com/office/drawing/2014/main" id="{961B6443-758D-4133-B0B9-8E32B652DBFD}"/>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23" name="n_4aveValue【公民館】&#10;一人当たり面積">
          <a:extLst>
            <a:ext uri="{FF2B5EF4-FFF2-40B4-BE49-F238E27FC236}">
              <a16:creationId xmlns:a16="http://schemas.microsoft.com/office/drawing/2014/main" id="{616C612D-7602-42AA-993E-A5A385177893}"/>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73060</xdr:rowOff>
    </xdr:from>
    <xdr:ext cx="469744" cy="259045"/>
    <xdr:sp macro="" textlink="">
      <xdr:nvSpPr>
        <xdr:cNvPr id="724" name="n_1mainValue【公民館】&#10;一人当たり面積">
          <a:extLst>
            <a:ext uri="{FF2B5EF4-FFF2-40B4-BE49-F238E27FC236}">
              <a16:creationId xmlns:a16="http://schemas.microsoft.com/office/drawing/2014/main" id="{AC26A8CA-3C77-4B9B-9DD6-409B45D4813F}"/>
            </a:ext>
          </a:extLst>
        </xdr:cNvPr>
        <xdr:cNvSpPr txBox="1"/>
      </xdr:nvSpPr>
      <xdr:spPr>
        <a:xfrm>
          <a:off x="21075727" y="187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73060</xdr:rowOff>
    </xdr:from>
    <xdr:ext cx="469744" cy="259045"/>
    <xdr:sp macro="" textlink="">
      <xdr:nvSpPr>
        <xdr:cNvPr id="725" name="n_2mainValue【公民館】&#10;一人当たり面積">
          <a:extLst>
            <a:ext uri="{FF2B5EF4-FFF2-40B4-BE49-F238E27FC236}">
              <a16:creationId xmlns:a16="http://schemas.microsoft.com/office/drawing/2014/main" id="{915DC19F-06C6-4BB6-8325-068495AA36BC}"/>
            </a:ext>
          </a:extLst>
        </xdr:cNvPr>
        <xdr:cNvSpPr txBox="1"/>
      </xdr:nvSpPr>
      <xdr:spPr>
        <a:xfrm>
          <a:off x="20199427" y="187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73387</xdr:rowOff>
    </xdr:from>
    <xdr:ext cx="469744" cy="259045"/>
    <xdr:sp macro="" textlink="">
      <xdr:nvSpPr>
        <xdr:cNvPr id="726" name="n_3mainValue【公民館】&#10;一人当たり面積">
          <a:extLst>
            <a:ext uri="{FF2B5EF4-FFF2-40B4-BE49-F238E27FC236}">
              <a16:creationId xmlns:a16="http://schemas.microsoft.com/office/drawing/2014/main" id="{4ECEA590-BE94-4689-8F82-67B07D62B700}"/>
            </a:ext>
          </a:extLst>
        </xdr:cNvPr>
        <xdr:cNvSpPr txBox="1"/>
      </xdr:nvSpPr>
      <xdr:spPr>
        <a:xfrm>
          <a:off x="19310427" y="1876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a:extLst>
            <a:ext uri="{FF2B5EF4-FFF2-40B4-BE49-F238E27FC236}">
              <a16:creationId xmlns:a16="http://schemas.microsoft.com/office/drawing/2014/main" id="{03CB1A89-4211-407E-AA75-869A854746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a:extLst>
            <a:ext uri="{FF2B5EF4-FFF2-40B4-BE49-F238E27FC236}">
              <a16:creationId xmlns:a16="http://schemas.microsoft.com/office/drawing/2014/main" id="{F6C22BD1-D3C6-4E02-9C78-F3B3E2D816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a:extLst>
            <a:ext uri="{FF2B5EF4-FFF2-40B4-BE49-F238E27FC236}">
              <a16:creationId xmlns:a16="http://schemas.microsoft.com/office/drawing/2014/main" id="{C492A341-0E53-4CFF-81B0-C73D9FF7F3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であり、一方で特に低くなっている施設は、公営住宅、公民館である。公営住宅については、居住者のいない老朽化の著しい木造住宅は順次除去を行っているため、低くなっている。公民館は、災害時の指定避難所となっていることから、近年改修及び修繕を行っているため、低くなっている。橋りょうについては、国見町橋梁長寿命化計画に基づきながら、計画的に修繕を行う必要がある。</a:t>
          </a:r>
        </a:p>
        <a:p>
          <a:r>
            <a:rPr kumimoji="1" lang="ja-JP" altLang="en-US" sz="1300">
              <a:latin typeface="ＭＳ Ｐゴシック" panose="020B0600070205080204" pitchFamily="50" charset="-128"/>
              <a:ea typeface="ＭＳ Ｐゴシック" panose="020B0600070205080204" pitchFamily="50" charset="-128"/>
            </a:rPr>
            <a:t>　その他の施設においても老朽化が進んでおり、今後は公共施設等総合管理計画及び個別施設計画に基づき、施設の修繕や更新により長寿命化を図るほか、公共施設等の集約化・複合化を進めるなどにより、施設保有量の適正化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6B8F34-19B9-480B-A07F-AAA40B10EA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B5197E-18A9-4CC6-AA72-7116BAD68D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65B3FA-6002-478E-9B40-E7157BD39E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35D227-7E5C-4D88-94CD-238F8A18F6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FFAB68-C272-4C62-A1D9-4BB4B22307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F2D573-DB7A-499C-B414-51AF28D86E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1E7874-F044-4CE1-9557-7076D4743C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C91BD0-E8A4-4A54-BAB6-0F3C023B64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C409D4-FFED-42B4-A5E7-4ABD1E38D6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899E34-03FB-4250-8150-2122518C5D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E83636-6CE9-4CE1-BB1B-18929BD97E8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0300F7-3474-4A2B-94DB-7B9BDD1703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D61DC1-5E5E-484F-8543-AB124968DF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185EFD-7F52-4888-9492-82AF31AEE0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E4AA03-CE98-49D0-99E3-5FB3B36F5E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F1B215-33BF-44D7-9CD2-0FBAF03452C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D55CA1-92F4-4E5B-AD5A-8ED2C6B1C5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8CE542-74E2-43C2-A7F9-DD36589B5F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8460A-DAF4-4A71-A8F6-690BBE1018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840022-7FFF-421D-A88C-8FA078D528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8D818F-1414-415E-B7EE-D9B82935A6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E92663-4A5A-4038-8BB5-FA6C9C98F7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A93748-EA9E-4A8A-BC18-D704E7D2A5F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8661BE-8544-4B52-9FDB-78EC5DB438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56464B-7E56-458A-BFF3-05F9A2FDAE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A6C0B5-957D-440A-B6E7-E8B1D0197F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2CC894-392E-42F7-95F9-77991BF503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183FFE-2DA6-4F59-A846-2931E7C81B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DA19AF-FD26-4692-93B7-040EF25EF0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C99A6B-9F77-4CB8-B548-07A11375AB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8D45DC-D8FB-4977-9D3A-0E5DA28EDF5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6A7EB2-E3E8-4EF9-B153-D280E9FD19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046C9D-0274-4370-A944-3C5AE113B6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DD39F1-C148-4BC8-AC36-99F3E99F47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B9B130-DBA5-4481-8D9C-827ACE30B3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E2D7C6-DF31-4BFE-922A-E2A5C94879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66BDEF-5896-43D3-BD76-EFABE1BE9D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37F98F-BC86-4194-A3D9-64F86399E4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E0CAFC-FDA0-4FB8-961E-90036991EEA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2ADB431-9D2B-4DF9-BE91-820E0B042F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71D05C6-1833-4D64-96CB-82B167307B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E12FB62-BDA1-4A0A-8FDE-4561A88322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83A80AB-6055-49D6-88A1-6702B04A86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45CDB21-7093-41FC-92AB-575EA368D4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ED442A8-337C-40CF-BED0-8019D7380C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FEDE741-6B62-4BB3-9A14-4EBB4E5988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378CE1E-6576-4976-9889-489EFE51286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5E1E08D-A733-4C1D-BBA9-EEF1A032F3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0630618-CD72-4F83-8628-EA9DBBAA16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FAB0CC9-0A24-4AB9-AF5E-E489E983E0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38BF020-1AAB-4495-9192-E26979EAB5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98F3C8F-7EB9-4084-B6E2-CB4074F1C7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D014E38-54D8-47A6-AD13-82907B5942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D506C56-5744-464C-A679-140835761A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B56F38B-80A5-40A0-80FB-07CE1078B3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2C828D4-8251-4FC1-963B-816BA37DD6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2F96892-1B9C-402A-81CE-3B0A270CD4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33D2179-FC6E-4CE2-9BAE-5AD5397B82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77F0806-E34F-4864-B5C5-502E7B291F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65BED1B-1849-45CD-BE75-9A4A3260E79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2FCC539-1834-45B1-A9DD-A1E94F6067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EB20155-AE44-4025-A7CD-1E63E69266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7521870-78D4-4CF0-B5B2-1AFE29FE9D4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7A3C744-3894-49C9-870A-97162303BB8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4FA4ECE-3267-4F76-B77B-43590B1252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0C35A40-85E7-4DF2-AA3C-1922E2C16D5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A53FCBC-A0F2-4989-B528-28F784AE10A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2B82BAE-588C-413C-9A60-C21F6B0F5C2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F434747-48D8-41E4-8321-71D3A094268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26D85850-BD3F-4CF7-ABA4-DD945147B1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11D0F31-DD46-4C32-9D06-6153A6AE7DD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B631153-6458-42AA-960C-DC3DA9AF21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A944DCC-16ED-474A-B11E-146B4E7797E3}"/>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4EB4263-6EC0-46B5-BDD4-E7D8DB5C654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9E06D9E-DE8A-413D-A884-B3459AA6D58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E29C26ED-3C4F-47B8-91EC-4E617F194534}"/>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E1264C9A-266F-4553-ACD4-06C2BF529CF9}"/>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B21CB25-5E70-4F88-8FBB-EE370DC5274B}"/>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C29830A5-435A-4F93-B75E-FE7264DD6AC1}"/>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B6F8EFD4-2D6C-4860-8BA6-E661DB8EEB9B}"/>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F54E13F9-0BB6-4D42-B623-1EC43FB43DA5}"/>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3FC68E8E-8415-4D82-BA71-2ACF5D9792DB}"/>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A15F5BBB-0AA9-4A35-8171-F56BF190B3D6}"/>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C936465-1F3F-4387-BEE7-BF2C495E69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F0E053C-6B18-4A59-9353-79CCB7A4A7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0C6123F-9331-42CF-B3C3-7A49B4AE91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CD6DAB-FEEB-463A-8856-8F05775C0B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17DD3DC-D883-4C02-BFF7-32D958AFD5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90" name="楕円 89">
          <a:extLst>
            <a:ext uri="{FF2B5EF4-FFF2-40B4-BE49-F238E27FC236}">
              <a16:creationId xmlns:a16="http://schemas.microsoft.com/office/drawing/2014/main" id="{B78A59AA-4FAE-4866-A9AF-024C5DE3E70F}"/>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44F2433-968C-443A-9F3E-70A84B0146EE}"/>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138612</xdr:rowOff>
    </xdr:from>
    <xdr:to>
      <xdr:col>20</xdr:col>
      <xdr:colOff>38100</xdr:colOff>
      <xdr:row>62</xdr:row>
      <xdr:rowOff>68762</xdr:rowOff>
    </xdr:to>
    <xdr:sp macro="" textlink="">
      <xdr:nvSpPr>
        <xdr:cNvPr id="92" name="楕円 91">
          <a:extLst>
            <a:ext uri="{FF2B5EF4-FFF2-40B4-BE49-F238E27FC236}">
              <a16:creationId xmlns:a16="http://schemas.microsoft.com/office/drawing/2014/main" id="{F19551AC-20A6-4639-9EE1-9F18DEC36605}"/>
            </a:ext>
          </a:extLst>
        </xdr:cNvPr>
        <xdr:cNvSpPr/>
      </xdr:nvSpPr>
      <xdr:spPr>
        <a:xfrm>
          <a:off x="3746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17962</xdr:rowOff>
    </xdr:from>
    <xdr:to>
      <xdr:col>24</xdr:col>
      <xdr:colOff>63500</xdr:colOff>
      <xdr:row>62</xdr:row>
      <xdr:rowOff>50619</xdr:rowOff>
    </xdr:to>
    <xdr:cxnSp macro="">
      <xdr:nvCxnSpPr>
        <xdr:cNvPr id="93" name="直線コネクタ 92">
          <a:extLst>
            <a:ext uri="{FF2B5EF4-FFF2-40B4-BE49-F238E27FC236}">
              <a16:creationId xmlns:a16="http://schemas.microsoft.com/office/drawing/2014/main" id="{4951BB42-B907-4AB9-9F15-183758EBE807}"/>
            </a:ext>
          </a:extLst>
        </xdr:cNvPr>
        <xdr:cNvCxnSpPr/>
      </xdr:nvCxnSpPr>
      <xdr:spPr>
        <a:xfrm>
          <a:off x="3797300" y="106478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138612</xdr:rowOff>
    </xdr:from>
    <xdr:to>
      <xdr:col>15</xdr:col>
      <xdr:colOff>101600</xdr:colOff>
      <xdr:row>62</xdr:row>
      <xdr:rowOff>68762</xdr:rowOff>
    </xdr:to>
    <xdr:sp macro="" textlink="">
      <xdr:nvSpPr>
        <xdr:cNvPr id="94" name="楕円 93">
          <a:extLst>
            <a:ext uri="{FF2B5EF4-FFF2-40B4-BE49-F238E27FC236}">
              <a16:creationId xmlns:a16="http://schemas.microsoft.com/office/drawing/2014/main" id="{854581C1-3BA7-407A-88A6-3FC572368B1F}"/>
            </a:ext>
          </a:extLst>
        </xdr:cNvPr>
        <xdr:cNvSpPr/>
      </xdr:nvSpPr>
      <xdr:spPr>
        <a:xfrm>
          <a:off x="2857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17962</xdr:rowOff>
    </xdr:from>
    <xdr:to>
      <xdr:col>19</xdr:col>
      <xdr:colOff>177800</xdr:colOff>
      <xdr:row>62</xdr:row>
      <xdr:rowOff>17962</xdr:rowOff>
    </xdr:to>
    <xdr:cxnSp macro="">
      <xdr:nvCxnSpPr>
        <xdr:cNvPr id="95" name="直線コネクタ 94">
          <a:extLst>
            <a:ext uri="{FF2B5EF4-FFF2-40B4-BE49-F238E27FC236}">
              <a16:creationId xmlns:a16="http://schemas.microsoft.com/office/drawing/2014/main" id="{77FE63AF-1793-4A4B-8A54-ED7191054404}"/>
            </a:ext>
          </a:extLst>
        </xdr:cNvPr>
        <xdr:cNvCxnSpPr/>
      </xdr:nvCxnSpPr>
      <xdr:spPr>
        <a:xfrm>
          <a:off x="2908300" y="1064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92891</xdr:rowOff>
    </xdr:from>
    <xdr:to>
      <xdr:col>10</xdr:col>
      <xdr:colOff>165100</xdr:colOff>
      <xdr:row>62</xdr:row>
      <xdr:rowOff>23041</xdr:rowOff>
    </xdr:to>
    <xdr:sp macro="" textlink="">
      <xdr:nvSpPr>
        <xdr:cNvPr id="96" name="楕円 95">
          <a:extLst>
            <a:ext uri="{FF2B5EF4-FFF2-40B4-BE49-F238E27FC236}">
              <a16:creationId xmlns:a16="http://schemas.microsoft.com/office/drawing/2014/main" id="{7EAA989A-D32C-47B6-8F55-6BCD4682EC8C}"/>
            </a:ext>
          </a:extLst>
        </xdr:cNvPr>
        <xdr:cNvSpPr/>
      </xdr:nvSpPr>
      <xdr:spPr>
        <a:xfrm>
          <a:off x="1968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143691</xdr:rowOff>
    </xdr:from>
    <xdr:to>
      <xdr:col>15</xdr:col>
      <xdr:colOff>50800</xdr:colOff>
      <xdr:row>62</xdr:row>
      <xdr:rowOff>17962</xdr:rowOff>
    </xdr:to>
    <xdr:cxnSp macro="">
      <xdr:nvCxnSpPr>
        <xdr:cNvPr id="97" name="直線コネクタ 96">
          <a:extLst>
            <a:ext uri="{FF2B5EF4-FFF2-40B4-BE49-F238E27FC236}">
              <a16:creationId xmlns:a16="http://schemas.microsoft.com/office/drawing/2014/main" id="{9778CB8D-9689-4D5E-8D33-41D0EC039A22}"/>
            </a:ext>
          </a:extLst>
        </xdr:cNvPr>
        <xdr:cNvCxnSpPr/>
      </xdr:nvCxnSpPr>
      <xdr:spPr>
        <a:xfrm>
          <a:off x="2019300" y="1060214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98" name="n_1aveValue【体育館・プール】&#10;有形固定資産減価償却率">
          <a:extLst>
            <a:ext uri="{FF2B5EF4-FFF2-40B4-BE49-F238E27FC236}">
              <a16:creationId xmlns:a16="http://schemas.microsoft.com/office/drawing/2014/main" id="{12B8BBA4-5C3A-4CDA-BEE3-2F18CDC471C7}"/>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99" name="n_2aveValue【体育館・プール】&#10;有形固定資産減価償却率">
          <a:extLst>
            <a:ext uri="{FF2B5EF4-FFF2-40B4-BE49-F238E27FC236}">
              <a16:creationId xmlns:a16="http://schemas.microsoft.com/office/drawing/2014/main" id="{5B454D36-53DD-4049-9CD4-4F3ABC89E016}"/>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0" name="n_3aveValue【体育館・プール】&#10;有形固定資産減価償却率">
          <a:extLst>
            <a:ext uri="{FF2B5EF4-FFF2-40B4-BE49-F238E27FC236}">
              <a16:creationId xmlns:a16="http://schemas.microsoft.com/office/drawing/2014/main" id="{48F58797-DB37-485E-A88E-26757C2DFA90}"/>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1" name="n_4aveValue【体育館・プール】&#10;有形固定資産減価償却率">
          <a:extLst>
            <a:ext uri="{FF2B5EF4-FFF2-40B4-BE49-F238E27FC236}">
              <a16:creationId xmlns:a16="http://schemas.microsoft.com/office/drawing/2014/main" id="{F72FC631-3062-4447-912E-503377E53F8A}"/>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59889</xdr:rowOff>
    </xdr:from>
    <xdr:ext cx="405111" cy="259045"/>
    <xdr:sp macro="" textlink="">
      <xdr:nvSpPr>
        <xdr:cNvPr id="102" name="n_1mainValue【体育館・プール】&#10;有形固定資産減価償却率">
          <a:extLst>
            <a:ext uri="{FF2B5EF4-FFF2-40B4-BE49-F238E27FC236}">
              <a16:creationId xmlns:a16="http://schemas.microsoft.com/office/drawing/2014/main" id="{61E9FA64-8457-4BCD-9917-1906A67AEA78}"/>
            </a:ext>
          </a:extLst>
        </xdr:cNvPr>
        <xdr:cNvSpPr txBox="1"/>
      </xdr:nvSpPr>
      <xdr:spPr>
        <a:xfrm>
          <a:off x="35820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59889</xdr:rowOff>
    </xdr:from>
    <xdr:ext cx="405111" cy="259045"/>
    <xdr:sp macro="" textlink="">
      <xdr:nvSpPr>
        <xdr:cNvPr id="103" name="n_2mainValue【体育館・プール】&#10;有形固定資産減価償却率">
          <a:extLst>
            <a:ext uri="{FF2B5EF4-FFF2-40B4-BE49-F238E27FC236}">
              <a16:creationId xmlns:a16="http://schemas.microsoft.com/office/drawing/2014/main" id="{0F210B7A-4ACA-4638-912C-03B49C4C9A75}"/>
            </a:ext>
          </a:extLst>
        </xdr:cNvPr>
        <xdr:cNvSpPr txBox="1"/>
      </xdr:nvSpPr>
      <xdr:spPr>
        <a:xfrm>
          <a:off x="2705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39568</xdr:rowOff>
    </xdr:from>
    <xdr:ext cx="405111" cy="259045"/>
    <xdr:sp macro="" textlink="">
      <xdr:nvSpPr>
        <xdr:cNvPr id="104" name="n_3mainValue【体育館・プール】&#10;有形固定資産減価償却率">
          <a:extLst>
            <a:ext uri="{FF2B5EF4-FFF2-40B4-BE49-F238E27FC236}">
              <a16:creationId xmlns:a16="http://schemas.microsoft.com/office/drawing/2014/main" id="{7B3DDF36-741E-404C-A05E-324B21BF3344}"/>
            </a:ext>
          </a:extLst>
        </xdr:cNvPr>
        <xdr:cNvSpPr txBox="1"/>
      </xdr:nvSpPr>
      <xdr:spPr>
        <a:xfrm>
          <a:off x="1816744" y="103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49FFDF33-43F0-40CB-A820-F45DA72E8E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1F2479F3-EE41-4A61-8DB1-44952E73E2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45DFE83D-5922-41D6-A8EC-158849E0768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0D3DB2A-7558-4F60-83E3-795C10FE1F8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3E099758-F41F-49F1-B0FD-EC31DCD85F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65C86599-8123-4646-8DA4-E4CE1B7139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1ADD562A-6CB9-4856-8DF7-C7281860EF5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20E4FE78-4665-4A25-BF55-0759976E20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178863D8-D9E0-4264-9823-3431D6B4818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D53CFBC8-CC46-4E7B-9169-401640B878C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50D01DDB-9276-4D37-B98A-4849C7DEBF3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B411D9F0-11D4-4516-8D2B-FCAD7FE8B01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13506A86-6972-4EDF-B9C3-5B8889BCF4A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CA8F148B-A10F-44E2-86F4-18A574D7E95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C34D0B02-D48C-43F2-AAF3-310C1E22142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C0F18D81-11FB-42A9-9F88-DCEF193C1C4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F187817F-47C9-4383-AEBB-1CD91149383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612A6156-2ADB-4494-9F2C-955FCED375F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B380D2F-D9D1-434E-B59C-0DED23B5EC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6A7AC7A6-506E-46A6-B1C9-4AB68F8D63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F8C109F-CF96-4EF2-8F94-8AD54AB6C3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EDFA1EC3-A103-4D00-9E0A-2716B0770DD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F618ED7-E00E-4468-B6BB-95CBA7FE96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28" name="直線コネクタ 127">
          <a:extLst>
            <a:ext uri="{FF2B5EF4-FFF2-40B4-BE49-F238E27FC236}">
              <a16:creationId xmlns:a16="http://schemas.microsoft.com/office/drawing/2014/main" id="{D1881E5D-BA49-49B3-851E-A3257D57288D}"/>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29" name="【体育館・プール】&#10;一人当たり面積最小値テキスト">
          <a:extLst>
            <a:ext uri="{FF2B5EF4-FFF2-40B4-BE49-F238E27FC236}">
              <a16:creationId xmlns:a16="http://schemas.microsoft.com/office/drawing/2014/main" id="{5773EC13-D53C-4D17-AB9D-7894B455B097}"/>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0" name="直線コネクタ 129">
          <a:extLst>
            <a:ext uri="{FF2B5EF4-FFF2-40B4-BE49-F238E27FC236}">
              <a16:creationId xmlns:a16="http://schemas.microsoft.com/office/drawing/2014/main" id="{2AC72C25-4E0A-4942-A0DF-65D5F437217A}"/>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1" name="【体育館・プール】&#10;一人当たり面積最大値テキスト">
          <a:extLst>
            <a:ext uri="{FF2B5EF4-FFF2-40B4-BE49-F238E27FC236}">
              <a16:creationId xmlns:a16="http://schemas.microsoft.com/office/drawing/2014/main" id="{755EBD85-AC38-4111-80EE-2D7DE9FCD68D}"/>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2" name="直線コネクタ 131">
          <a:extLst>
            <a:ext uri="{FF2B5EF4-FFF2-40B4-BE49-F238E27FC236}">
              <a16:creationId xmlns:a16="http://schemas.microsoft.com/office/drawing/2014/main" id="{CD36AFBB-4D12-48FE-A667-76F377ED9987}"/>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3" name="【体育館・プール】&#10;一人当たり面積平均値テキスト">
          <a:extLst>
            <a:ext uri="{FF2B5EF4-FFF2-40B4-BE49-F238E27FC236}">
              <a16:creationId xmlns:a16="http://schemas.microsoft.com/office/drawing/2014/main" id="{F22F48AF-B2FC-4FEB-9A1A-12791E7C9506}"/>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4" name="フローチャート: 判断 133">
          <a:extLst>
            <a:ext uri="{FF2B5EF4-FFF2-40B4-BE49-F238E27FC236}">
              <a16:creationId xmlns:a16="http://schemas.microsoft.com/office/drawing/2014/main" id="{59F8171C-79F1-4D81-967F-9D61F3F4B36A}"/>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5" name="フローチャート: 判断 134">
          <a:extLst>
            <a:ext uri="{FF2B5EF4-FFF2-40B4-BE49-F238E27FC236}">
              <a16:creationId xmlns:a16="http://schemas.microsoft.com/office/drawing/2014/main" id="{EE00E94E-C597-4C8F-A20C-E196298BB5C6}"/>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A302DAFB-2831-4ED6-BBBF-949B6B09C08C}"/>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37" name="フローチャート: 判断 136">
          <a:extLst>
            <a:ext uri="{FF2B5EF4-FFF2-40B4-BE49-F238E27FC236}">
              <a16:creationId xmlns:a16="http://schemas.microsoft.com/office/drawing/2014/main" id="{320BA780-2256-45AD-9F70-6761E504DCED}"/>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38" name="フローチャート: 判断 137">
          <a:extLst>
            <a:ext uri="{FF2B5EF4-FFF2-40B4-BE49-F238E27FC236}">
              <a16:creationId xmlns:a16="http://schemas.microsoft.com/office/drawing/2014/main" id="{D7E74336-27D8-4738-8B54-00B03E2B7D6B}"/>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6DE754F-4901-4CD7-813D-F5C12CBCBA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EA3EBDE-7831-48CD-AE62-11B9FC9559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71BAB84-E4FB-44B8-8CF1-5CDFFA7949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B09B11B-6947-49B5-AC23-B52569F77F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761E810-2848-4BCB-9555-7C4276FE5C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153416</xdr:rowOff>
    </xdr:from>
    <xdr:to>
      <xdr:col>55</xdr:col>
      <xdr:colOff>50800</xdr:colOff>
      <xdr:row>62</xdr:row>
      <xdr:rowOff>83566</xdr:rowOff>
    </xdr:to>
    <xdr:sp macro="" textlink="">
      <xdr:nvSpPr>
        <xdr:cNvPr id="144" name="楕円 143">
          <a:extLst>
            <a:ext uri="{FF2B5EF4-FFF2-40B4-BE49-F238E27FC236}">
              <a16:creationId xmlns:a16="http://schemas.microsoft.com/office/drawing/2014/main" id="{9F657EDC-5C39-4138-A1D2-4C64A23FDE7F}"/>
            </a:ext>
          </a:extLst>
        </xdr:cNvPr>
        <xdr:cNvSpPr/>
      </xdr:nvSpPr>
      <xdr:spPr>
        <a:xfrm>
          <a:off x="10426700" y="106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131843</xdr:rowOff>
    </xdr:from>
    <xdr:ext cx="469744" cy="259045"/>
    <xdr:sp macro="" textlink="">
      <xdr:nvSpPr>
        <xdr:cNvPr id="145" name="【体育館・プール】&#10;一人当たり面積該当値テキスト">
          <a:extLst>
            <a:ext uri="{FF2B5EF4-FFF2-40B4-BE49-F238E27FC236}">
              <a16:creationId xmlns:a16="http://schemas.microsoft.com/office/drawing/2014/main" id="{7915A650-651D-42F7-A0DF-E6969CD44B90}"/>
            </a:ext>
          </a:extLst>
        </xdr:cNvPr>
        <xdr:cNvSpPr txBox="1"/>
      </xdr:nvSpPr>
      <xdr:spPr>
        <a:xfrm>
          <a:off x="10515600" y="105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146" name="楕円 145">
          <a:extLst>
            <a:ext uri="{FF2B5EF4-FFF2-40B4-BE49-F238E27FC236}">
              <a16:creationId xmlns:a16="http://schemas.microsoft.com/office/drawing/2014/main" id="{8A9DF1FD-BD8F-42ED-BF2C-B9185974CB7B}"/>
            </a:ext>
          </a:extLst>
        </xdr:cNvPr>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32766</xdr:rowOff>
    </xdr:from>
    <xdr:to>
      <xdr:col>55</xdr:col>
      <xdr:colOff>0</xdr:colOff>
      <xdr:row>62</xdr:row>
      <xdr:rowOff>41910</xdr:rowOff>
    </xdr:to>
    <xdr:cxnSp macro="">
      <xdr:nvCxnSpPr>
        <xdr:cNvPr id="147" name="直線コネクタ 146">
          <a:extLst>
            <a:ext uri="{FF2B5EF4-FFF2-40B4-BE49-F238E27FC236}">
              <a16:creationId xmlns:a16="http://schemas.microsoft.com/office/drawing/2014/main" id="{030BEC98-EEEB-427C-81A4-EC8D7328AAB5}"/>
            </a:ext>
          </a:extLst>
        </xdr:cNvPr>
        <xdr:cNvCxnSpPr/>
      </xdr:nvCxnSpPr>
      <xdr:spPr>
        <a:xfrm flipV="1">
          <a:off x="9639300" y="106626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49784</xdr:rowOff>
    </xdr:from>
    <xdr:to>
      <xdr:col>46</xdr:col>
      <xdr:colOff>38100</xdr:colOff>
      <xdr:row>61</xdr:row>
      <xdr:rowOff>151384</xdr:rowOff>
    </xdr:to>
    <xdr:sp macro="" textlink="">
      <xdr:nvSpPr>
        <xdr:cNvPr id="148" name="楕円 147">
          <a:extLst>
            <a:ext uri="{FF2B5EF4-FFF2-40B4-BE49-F238E27FC236}">
              <a16:creationId xmlns:a16="http://schemas.microsoft.com/office/drawing/2014/main" id="{02DCA5B3-3D29-4568-A8D6-653F35D40B0F}"/>
            </a:ext>
          </a:extLst>
        </xdr:cNvPr>
        <xdr:cNvSpPr/>
      </xdr:nvSpPr>
      <xdr:spPr>
        <a:xfrm>
          <a:off x="8699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100584</xdr:rowOff>
    </xdr:from>
    <xdr:to>
      <xdr:col>50</xdr:col>
      <xdr:colOff>114300</xdr:colOff>
      <xdr:row>62</xdr:row>
      <xdr:rowOff>41910</xdr:rowOff>
    </xdr:to>
    <xdr:cxnSp macro="">
      <xdr:nvCxnSpPr>
        <xdr:cNvPr id="149" name="直線コネクタ 148">
          <a:extLst>
            <a:ext uri="{FF2B5EF4-FFF2-40B4-BE49-F238E27FC236}">
              <a16:creationId xmlns:a16="http://schemas.microsoft.com/office/drawing/2014/main" id="{6300C391-373F-42FF-A3FC-980A100A520A}"/>
            </a:ext>
          </a:extLst>
        </xdr:cNvPr>
        <xdr:cNvCxnSpPr/>
      </xdr:nvCxnSpPr>
      <xdr:spPr>
        <a:xfrm>
          <a:off x="8750300" y="1055903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61214</xdr:rowOff>
    </xdr:from>
    <xdr:to>
      <xdr:col>41</xdr:col>
      <xdr:colOff>101600</xdr:colOff>
      <xdr:row>61</xdr:row>
      <xdr:rowOff>162814</xdr:rowOff>
    </xdr:to>
    <xdr:sp macro="" textlink="">
      <xdr:nvSpPr>
        <xdr:cNvPr id="150" name="楕円 149">
          <a:extLst>
            <a:ext uri="{FF2B5EF4-FFF2-40B4-BE49-F238E27FC236}">
              <a16:creationId xmlns:a16="http://schemas.microsoft.com/office/drawing/2014/main" id="{EE35F5CE-C1F2-4048-AEDE-5D715D5DB49F}"/>
            </a:ext>
          </a:extLst>
        </xdr:cNvPr>
        <xdr:cNvSpPr/>
      </xdr:nvSpPr>
      <xdr:spPr>
        <a:xfrm>
          <a:off x="7810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100584</xdr:rowOff>
    </xdr:from>
    <xdr:to>
      <xdr:col>45</xdr:col>
      <xdr:colOff>177800</xdr:colOff>
      <xdr:row>61</xdr:row>
      <xdr:rowOff>112014</xdr:rowOff>
    </xdr:to>
    <xdr:cxnSp macro="">
      <xdr:nvCxnSpPr>
        <xdr:cNvPr id="151" name="直線コネクタ 150">
          <a:extLst>
            <a:ext uri="{FF2B5EF4-FFF2-40B4-BE49-F238E27FC236}">
              <a16:creationId xmlns:a16="http://schemas.microsoft.com/office/drawing/2014/main" id="{2C52920C-F65A-43BE-884F-799C7C67D1B7}"/>
            </a:ext>
          </a:extLst>
        </xdr:cNvPr>
        <xdr:cNvCxnSpPr/>
      </xdr:nvCxnSpPr>
      <xdr:spPr>
        <a:xfrm flipV="1">
          <a:off x="7861300" y="105590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2" name="n_1aveValue【体育館・プール】&#10;一人当たり面積">
          <a:extLst>
            <a:ext uri="{FF2B5EF4-FFF2-40B4-BE49-F238E27FC236}">
              <a16:creationId xmlns:a16="http://schemas.microsoft.com/office/drawing/2014/main" id="{CE23256B-D907-481F-B6A2-D2A7A449E5AA}"/>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3" name="n_2aveValue【体育館・プール】&#10;一人当たり面積">
          <a:extLst>
            <a:ext uri="{FF2B5EF4-FFF2-40B4-BE49-F238E27FC236}">
              <a16:creationId xmlns:a16="http://schemas.microsoft.com/office/drawing/2014/main" id="{C80360B2-A2A2-4E03-9D83-1FA7CF64991E}"/>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4" name="n_3aveValue【体育館・プール】&#10;一人当たり面積">
          <a:extLst>
            <a:ext uri="{FF2B5EF4-FFF2-40B4-BE49-F238E27FC236}">
              <a16:creationId xmlns:a16="http://schemas.microsoft.com/office/drawing/2014/main" id="{F4206202-2F80-48DB-9159-B73839A354D6}"/>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55" name="n_4aveValue【体育館・プール】&#10;一人当たり面積">
          <a:extLst>
            <a:ext uri="{FF2B5EF4-FFF2-40B4-BE49-F238E27FC236}">
              <a16:creationId xmlns:a16="http://schemas.microsoft.com/office/drawing/2014/main" id="{2F493A81-B326-4D60-8ADC-E916DC17B751}"/>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83837</xdr:rowOff>
    </xdr:from>
    <xdr:ext cx="469744" cy="259045"/>
    <xdr:sp macro="" textlink="">
      <xdr:nvSpPr>
        <xdr:cNvPr id="156" name="n_1mainValue【体育館・プール】&#10;一人当たり面積">
          <a:extLst>
            <a:ext uri="{FF2B5EF4-FFF2-40B4-BE49-F238E27FC236}">
              <a16:creationId xmlns:a16="http://schemas.microsoft.com/office/drawing/2014/main" id="{20C68497-0A1F-4322-ACA0-CC51D349917F}"/>
            </a:ext>
          </a:extLst>
        </xdr:cNvPr>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167911</xdr:rowOff>
    </xdr:from>
    <xdr:ext cx="469744" cy="259045"/>
    <xdr:sp macro="" textlink="">
      <xdr:nvSpPr>
        <xdr:cNvPr id="157" name="n_2mainValue【体育館・プール】&#10;一人当たり面積">
          <a:extLst>
            <a:ext uri="{FF2B5EF4-FFF2-40B4-BE49-F238E27FC236}">
              <a16:creationId xmlns:a16="http://schemas.microsoft.com/office/drawing/2014/main" id="{07F61181-EB0F-480C-B10D-2D7716022604}"/>
            </a:ext>
          </a:extLst>
        </xdr:cNvPr>
        <xdr:cNvSpPr txBox="1"/>
      </xdr:nvSpPr>
      <xdr:spPr>
        <a:xfrm>
          <a:off x="8515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153941</xdr:rowOff>
    </xdr:from>
    <xdr:ext cx="469744" cy="259045"/>
    <xdr:sp macro="" textlink="">
      <xdr:nvSpPr>
        <xdr:cNvPr id="158" name="n_3mainValue【体育館・プール】&#10;一人当たり面積">
          <a:extLst>
            <a:ext uri="{FF2B5EF4-FFF2-40B4-BE49-F238E27FC236}">
              <a16:creationId xmlns:a16="http://schemas.microsoft.com/office/drawing/2014/main" id="{ED5BB2D6-ECC0-4678-B22B-EB1430BA5A17}"/>
            </a:ext>
          </a:extLst>
        </xdr:cNvPr>
        <xdr:cNvSpPr txBox="1"/>
      </xdr:nvSpPr>
      <xdr:spPr>
        <a:xfrm>
          <a:off x="7626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id="{D72FD2BA-3AA8-4838-8238-8F06EA6D74A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id="{65B42409-5BCF-4F89-B500-3D9070553B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id="{0BB933AB-C50B-4CA8-8061-E60DAF9359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id="{A4AD0BEE-2F02-4862-9436-F95CFB0865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id="{4645DB11-7013-4A46-8389-78372DB00B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id="{93814440-A910-4E81-BE50-8392B98CC7D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id="{B12ED31B-E59A-422A-BB25-0921143A16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id="{1CB860EE-DC4D-4E39-91ED-242A14AC89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a:extLst>
            <a:ext uri="{FF2B5EF4-FFF2-40B4-BE49-F238E27FC236}">
              <a16:creationId xmlns:a16="http://schemas.microsoft.com/office/drawing/2014/main" id="{3FA41604-E207-4BA9-A605-604F032627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a:extLst>
            <a:ext uri="{FF2B5EF4-FFF2-40B4-BE49-F238E27FC236}">
              <a16:creationId xmlns:a16="http://schemas.microsoft.com/office/drawing/2014/main" id="{465F2F8F-D287-4B10-A60B-E8A00F2ED4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a:extLst>
            <a:ext uri="{FF2B5EF4-FFF2-40B4-BE49-F238E27FC236}">
              <a16:creationId xmlns:a16="http://schemas.microsoft.com/office/drawing/2014/main" id="{6CFB4DE5-3A96-46B8-81E2-90E99987B9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a:extLst>
            <a:ext uri="{FF2B5EF4-FFF2-40B4-BE49-F238E27FC236}">
              <a16:creationId xmlns:a16="http://schemas.microsoft.com/office/drawing/2014/main" id="{5C1ED8B1-E0D0-436E-B215-33CB9B7017A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a:extLst>
            <a:ext uri="{FF2B5EF4-FFF2-40B4-BE49-F238E27FC236}">
              <a16:creationId xmlns:a16="http://schemas.microsoft.com/office/drawing/2014/main" id="{459AFCD1-0855-431F-BEEC-08588B9A54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a:extLst>
            <a:ext uri="{FF2B5EF4-FFF2-40B4-BE49-F238E27FC236}">
              <a16:creationId xmlns:a16="http://schemas.microsoft.com/office/drawing/2014/main" id="{163C03C9-A700-432F-9D5E-F6A02C84120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a:extLst>
            <a:ext uri="{FF2B5EF4-FFF2-40B4-BE49-F238E27FC236}">
              <a16:creationId xmlns:a16="http://schemas.microsoft.com/office/drawing/2014/main" id="{97E8C967-1EC4-4708-B40E-4AEB4382613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a:extLst>
            <a:ext uri="{FF2B5EF4-FFF2-40B4-BE49-F238E27FC236}">
              <a16:creationId xmlns:a16="http://schemas.microsoft.com/office/drawing/2014/main" id="{67A7E1F0-D4E9-45C8-8A35-D734EDBED4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a:extLst>
            <a:ext uri="{FF2B5EF4-FFF2-40B4-BE49-F238E27FC236}">
              <a16:creationId xmlns:a16="http://schemas.microsoft.com/office/drawing/2014/main" id="{084D08B4-5D63-4630-ADA2-628A7183B88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a:extLst>
            <a:ext uri="{FF2B5EF4-FFF2-40B4-BE49-F238E27FC236}">
              <a16:creationId xmlns:a16="http://schemas.microsoft.com/office/drawing/2014/main" id="{959AEAC2-EF76-45F6-AEBB-A7211ED589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a:extLst>
            <a:ext uri="{FF2B5EF4-FFF2-40B4-BE49-F238E27FC236}">
              <a16:creationId xmlns:a16="http://schemas.microsoft.com/office/drawing/2014/main" id="{845C3C57-C8A7-4DD0-86AB-4500BD7FB0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a:extLst>
            <a:ext uri="{FF2B5EF4-FFF2-40B4-BE49-F238E27FC236}">
              <a16:creationId xmlns:a16="http://schemas.microsoft.com/office/drawing/2014/main" id="{3314E8BF-2BAF-413C-8CC6-8E886D16EA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a:extLst>
            <a:ext uri="{FF2B5EF4-FFF2-40B4-BE49-F238E27FC236}">
              <a16:creationId xmlns:a16="http://schemas.microsoft.com/office/drawing/2014/main" id="{D478F9AC-888B-4FD9-8801-1C3105EB84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BE54CB25-B627-4DCE-ACEE-C7B9EFA595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a:extLst>
            <a:ext uri="{FF2B5EF4-FFF2-40B4-BE49-F238E27FC236}">
              <a16:creationId xmlns:a16="http://schemas.microsoft.com/office/drawing/2014/main" id="{6D9C3CEE-F480-485F-9B21-D8FABEFE234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4EBBC957-CD82-4A78-B8A8-87FE4175DC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3" name="直線コネクタ 182">
          <a:extLst>
            <a:ext uri="{FF2B5EF4-FFF2-40B4-BE49-F238E27FC236}">
              <a16:creationId xmlns:a16="http://schemas.microsoft.com/office/drawing/2014/main" id="{998415CF-2A62-4A7D-AC6E-1FF95CB06FE4}"/>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494FF9B6-640D-4664-BB42-1CF29E912B7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a:extLst>
            <a:ext uri="{FF2B5EF4-FFF2-40B4-BE49-F238E27FC236}">
              <a16:creationId xmlns:a16="http://schemas.microsoft.com/office/drawing/2014/main" id="{03D37C12-EE65-43C9-9583-D7B77D25386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A0A3B261-0BD3-4814-9CE2-4486DE2E7439}"/>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87" name="直線コネクタ 186">
          <a:extLst>
            <a:ext uri="{FF2B5EF4-FFF2-40B4-BE49-F238E27FC236}">
              <a16:creationId xmlns:a16="http://schemas.microsoft.com/office/drawing/2014/main" id="{AEFF2E49-00A0-4D14-8906-35D1C7A40FA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42DA527B-F35D-41FB-87E1-A3CC0A2491E7}"/>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89" name="フローチャート: 判断 188">
          <a:extLst>
            <a:ext uri="{FF2B5EF4-FFF2-40B4-BE49-F238E27FC236}">
              <a16:creationId xmlns:a16="http://schemas.microsoft.com/office/drawing/2014/main" id="{F0AAADAD-5764-4B65-8FAE-943E3253696C}"/>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0" name="フローチャート: 判断 189">
          <a:extLst>
            <a:ext uri="{FF2B5EF4-FFF2-40B4-BE49-F238E27FC236}">
              <a16:creationId xmlns:a16="http://schemas.microsoft.com/office/drawing/2014/main" id="{6091C363-5517-48E8-86DD-FE8D064FCA3E}"/>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1" name="フローチャート: 判断 190">
          <a:extLst>
            <a:ext uri="{FF2B5EF4-FFF2-40B4-BE49-F238E27FC236}">
              <a16:creationId xmlns:a16="http://schemas.microsoft.com/office/drawing/2014/main" id="{10A32B6E-F8D9-494A-AD43-8271A507282E}"/>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2" name="フローチャート: 判断 191">
          <a:extLst>
            <a:ext uri="{FF2B5EF4-FFF2-40B4-BE49-F238E27FC236}">
              <a16:creationId xmlns:a16="http://schemas.microsoft.com/office/drawing/2014/main" id="{0A81053D-8D6E-4CD2-94CA-C82FEDDA2527}"/>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3" name="フローチャート: 判断 192">
          <a:extLst>
            <a:ext uri="{FF2B5EF4-FFF2-40B4-BE49-F238E27FC236}">
              <a16:creationId xmlns:a16="http://schemas.microsoft.com/office/drawing/2014/main" id="{B84047EC-1489-4FA2-81F8-168DF54E0982}"/>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A1CC1846-55B9-4B41-9B07-9F6BBF5143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3CE3B91F-074C-4A4A-95AE-211B22E7EE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92D5DD48-09E4-4383-8A2E-F89B8ADF0C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8B37342-0109-4511-B475-33EED4EC08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C96EB61A-9D2E-4341-978D-4E43E819BE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99" name="楕円 198">
          <a:extLst>
            <a:ext uri="{FF2B5EF4-FFF2-40B4-BE49-F238E27FC236}">
              <a16:creationId xmlns:a16="http://schemas.microsoft.com/office/drawing/2014/main" id="{0550415E-DE06-416D-BDF2-194B1F92EF76}"/>
            </a:ext>
          </a:extLst>
        </xdr:cNvPr>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124477</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A6403D71-111C-4F8F-B0A1-9A8B657F9933}"/>
            </a:ext>
          </a:extLst>
        </xdr:cNvPr>
        <xdr:cNvSpPr txBox="1"/>
      </xdr:nvSpPr>
      <xdr:spPr>
        <a:xfrm>
          <a:off x="4673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01" name="楕円 200">
          <a:extLst>
            <a:ext uri="{FF2B5EF4-FFF2-40B4-BE49-F238E27FC236}">
              <a16:creationId xmlns:a16="http://schemas.microsoft.com/office/drawing/2014/main" id="{51ECA676-629D-4804-B440-C25ED674B0DC}"/>
            </a:ext>
          </a:extLst>
        </xdr:cNvPr>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152400</xdr:rowOff>
    </xdr:to>
    <xdr:cxnSp macro="">
      <xdr:nvCxnSpPr>
        <xdr:cNvPr id="202" name="直線コネクタ 201">
          <a:extLst>
            <a:ext uri="{FF2B5EF4-FFF2-40B4-BE49-F238E27FC236}">
              <a16:creationId xmlns:a16="http://schemas.microsoft.com/office/drawing/2014/main" id="{A70BE62C-F62A-4EDA-AB27-8881161D5A40}"/>
            </a:ext>
          </a:extLst>
        </xdr:cNvPr>
        <xdr:cNvCxnSpPr/>
      </xdr:nvCxnSpPr>
      <xdr:spPr>
        <a:xfrm>
          <a:off x="3797300" y="13982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03" name="楕円 202">
          <a:extLst>
            <a:ext uri="{FF2B5EF4-FFF2-40B4-BE49-F238E27FC236}">
              <a16:creationId xmlns:a16="http://schemas.microsoft.com/office/drawing/2014/main" id="{9E09B4F1-FE5C-42A9-BADE-D611C7475B3B}"/>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95250</xdr:rowOff>
    </xdr:to>
    <xdr:cxnSp macro="">
      <xdr:nvCxnSpPr>
        <xdr:cNvPr id="204" name="直線コネクタ 203">
          <a:extLst>
            <a:ext uri="{FF2B5EF4-FFF2-40B4-BE49-F238E27FC236}">
              <a16:creationId xmlns:a16="http://schemas.microsoft.com/office/drawing/2014/main" id="{0F989318-04CF-4B20-B52A-1B98C5FF7B53}"/>
            </a:ext>
          </a:extLst>
        </xdr:cNvPr>
        <xdr:cNvCxnSpPr/>
      </xdr:nvCxnSpPr>
      <xdr:spPr>
        <a:xfrm>
          <a:off x="2908300" y="13925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84455</xdr:rowOff>
    </xdr:from>
    <xdr:to>
      <xdr:col>10</xdr:col>
      <xdr:colOff>165100</xdr:colOff>
      <xdr:row>81</xdr:row>
      <xdr:rowOff>14605</xdr:rowOff>
    </xdr:to>
    <xdr:sp macro="" textlink="">
      <xdr:nvSpPr>
        <xdr:cNvPr id="205" name="楕円 204">
          <a:extLst>
            <a:ext uri="{FF2B5EF4-FFF2-40B4-BE49-F238E27FC236}">
              <a16:creationId xmlns:a16="http://schemas.microsoft.com/office/drawing/2014/main" id="{1AC36761-3EDA-44FC-BB31-09FB6E1D4C3F}"/>
            </a:ext>
          </a:extLst>
        </xdr:cNvPr>
        <xdr:cNvSpPr/>
      </xdr:nvSpPr>
      <xdr:spPr>
        <a:xfrm>
          <a:off x="1968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135255</xdr:rowOff>
    </xdr:from>
    <xdr:to>
      <xdr:col>15</xdr:col>
      <xdr:colOff>50800</xdr:colOff>
      <xdr:row>81</xdr:row>
      <xdr:rowOff>38100</xdr:rowOff>
    </xdr:to>
    <xdr:cxnSp macro="">
      <xdr:nvCxnSpPr>
        <xdr:cNvPr id="206" name="直線コネクタ 205">
          <a:extLst>
            <a:ext uri="{FF2B5EF4-FFF2-40B4-BE49-F238E27FC236}">
              <a16:creationId xmlns:a16="http://schemas.microsoft.com/office/drawing/2014/main" id="{C2080631-ED02-4A33-8EAD-6CA2B7AA9009}"/>
            </a:ext>
          </a:extLst>
        </xdr:cNvPr>
        <xdr:cNvCxnSpPr/>
      </xdr:nvCxnSpPr>
      <xdr:spPr>
        <a:xfrm>
          <a:off x="2019300" y="138512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07" name="n_1aveValue【福祉施設】&#10;有形固定資産減価償却率">
          <a:extLst>
            <a:ext uri="{FF2B5EF4-FFF2-40B4-BE49-F238E27FC236}">
              <a16:creationId xmlns:a16="http://schemas.microsoft.com/office/drawing/2014/main" id="{510CDDB7-2B71-4FF4-B798-53FC5335CB9D}"/>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08" name="n_2aveValue【福祉施設】&#10;有形固定資産減価償却率">
          <a:extLst>
            <a:ext uri="{FF2B5EF4-FFF2-40B4-BE49-F238E27FC236}">
              <a16:creationId xmlns:a16="http://schemas.microsoft.com/office/drawing/2014/main" id="{DB93CA88-C070-4786-ABEA-BB03644BF489}"/>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09" name="n_3aveValue【福祉施設】&#10;有形固定資産減価償却率">
          <a:extLst>
            <a:ext uri="{FF2B5EF4-FFF2-40B4-BE49-F238E27FC236}">
              <a16:creationId xmlns:a16="http://schemas.microsoft.com/office/drawing/2014/main" id="{FBF45FD4-E70F-4A79-9472-D7C4F37B1514}"/>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0" name="n_4aveValue【福祉施設】&#10;有形固定資産減価償却率">
          <a:extLst>
            <a:ext uri="{FF2B5EF4-FFF2-40B4-BE49-F238E27FC236}">
              <a16:creationId xmlns:a16="http://schemas.microsoft.com/office/drawing/2014/main" id="{E4BF056E-BE8C-4188-AF5F-C709C144450B}"/>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11" name="n_1mainValue【福祉施設】&#10;有形固定資産減価償却率">
          <a:extLst>
            <a:ext uri="{FF2B5EF4-FFF2-40B4-BE49-F238E27FC236}">
              <a16:creationId xmlns:a16="http://schemas.microsoft.com/office/drawing/2014/main" id="{427E53B3-61C3-4108-BD4A-2600295934FB}"/>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12" name="n_2mainValue【福祉施設】&#10;有形固定資産減価償却率">
          <a:extLst>
            <a:ext uri="{FF2B5EF4-FFF2-40B4-BE49-F238E27FC236}">
              <a16:creationId xmlns:a16="http://schemas.microsoft.com/office/drawing/2014/main" id="{13274E75-A82D-4498-BFEF-FC811C5076F3}"/>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31132</xdr:rowOff>
    </xdr:from>
    <xdr:ext cx="405111" cy="259045"/>
    <xdr:sp macro="" textlink="">
      <xdr:nvSpPr>
        <xdr:cNvPr id="213" name="n_3mainValue【福祉施設】&#10;有形固定資産減価償却率">
          <a:extLst>
            <a:ext uri="{FF2B5EF4-FFF2-40B4-BE49-F238E27FC236}">
              <a16:creationId xmlns:a16="http://schemas.microsoft.com/office/drawing/2014/main" id="{0C783AD1-CCA9-47FB-911A-4D34730B89BE}"/>
            </a:ext>
          </a:extLst>
        </xdr:cNvPr>
        <xdr:cNvSpPr txBox="1"/>
      </xdr:nvSpPr>
      <xdr:spPr>
        <a:xfrm>
          <a:off x="1816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E2C11AC5-B807-4D63-AFD3-EE11691D90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57C1449F-EB40-4E6A-A049-5D860C5A96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8BBCCAB9-69C2-43E7-B908-D738137659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7CA29353-EA4D-441A-ABAE-BBA5C70694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2BC92A52-36C7-48D9-92CE-F31B85F625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F63125B7-9DA2-488D-AD6C-3B60BD79F1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0098C880-A5BE-49A4-AB38-6B4AAC99AA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C9077DB4-DF66-4296-9C38-95A23F14260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73DB52AB-9D51-4AAC-AA21-C38E387E8E1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2D3A873E-99B9-4280-A89B-CE024172E1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4" name="直線コネクタ 223">
          <a:extLst>
            <a:ext uri="{FF2B5EF4-FFF2-40B4-BE49-F238E27FC236}">
              <a16:creationId xmlns:a16="http://schemas.microsoft.com/office/drawing/2014/main" id="{65C0EE01-EAF5-4374-9A19-76C070D5189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5" name="テキスト ボックス 224">
          <a:extLst>
            <a:ext uri="{FF2B5EF4-FFF2-40B4-BE49-F238E27FC236}">
              <a16:creationId xmlns:a16="http://schemas.microsoft.com/office/drawing/2014/main" id="{02DFD793-077A-4F1C-AA62-113919D6FE5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6" name="直線コネクタ 225">
          <a:extLst>
            <a:ext uri="{FF2B5EF4-FFF2-40B4-BE49-F238E27FC236}">
              <a16:creationId xmlns:a16="http://schemas.microsoft.com/office/drawing/2014/main" id="{59FB149B-B50C-46CC-AEB9-15D760345E4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7" name="テキスト ボックス 226">
          <a:extLst>
            <a:ext uri="{FF2B5EF4-FFF2-40B4-BE49-F238E27FC236}">
              <a16:creationId xmlns:a16="http://schemas.microsoft.com/office/drawing/2014/main" id="{157D4680-9B6C-4506-B5DE-5DCBE7A7F9A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8" name="直線コネクタ 227">
          <a:extLst>
            <a:ext uri="{FF2B5EF4-FFF2-40B4-BE49-F238E27FC236}">
              <a16:creationId xmlns:a16="http://schemas.microsoft.com/office/drawing/2014/main" id="{0560FB1E-ADF9-4343-9011-401278251FE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9" name="テキスト ボックス 228">
          <a:extLst>
            <a:ext uri="{FF2B5EF4-FFF2-40B4-BE49-F238E27FC236}">
              <a16:creationId xmlns:a16="http://schemas.microsoft.com/office/drawing/2014/main" id="{A7AD9F9D-3A1E-421F-BEA7-9AFB32E45F5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54013C02-A8F9-4B69-8E58-21DDFAB7ADD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47D0AC9B-63CE-4878-8E3C-5F18642A72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a:extLst>
            <a:ext uri="{FF2B5EF4-FFF2-40B4-BE49-F238E27FC236}">
              <a16:creationId xmlns:a16="http://schemas.microsoft.com/office/drawing/2014/main" id="{F6D2A5CD-F94E-415D-94D2-740B5A59B4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33" name="直線コネクタ 232">
          <a:extLst>
            <a:ext uri="{FF2B5EF4-FFF2-40B4-BE49-F238E27FC236}">
              <a16:creationId xmlns:a16="http://schemas.microsoft.com/office/drawing/2014/main" id="{8B16AD9A-22B3-4DC9-8B44-DE7DA44B9792}"/>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34" name="【福祉施設】&#10;一人当たり面積最小値テキスト">
          <a:extLst>
            <a:ext uri="{FF2B5EF4-FFF2-40B4-BE49-F238E27FC236}">
              <a16:creationId xmlns:a16="http://schemas.microsoft.com/office/drawing/2014/main" id="{3958561C-184A-4D7E-B9D4-622720215291}"/>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35" name="直線コネクタ 234">
          <a:extLst>
            <a:ext uri="{FF2B5EF4-FFF2-40B4-BE49-F238E27FC236}">
              <a16:creationId xmlns:a16="http://schemas.microsoft.com/office/drawing/2014/main" id="{9AF8A91E-FC6D-45D5-8DE0-5CFF3863F6F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36" name="【福祉施設】&#10;一人当たり面積最大値テキスト">
          <a:extLst>
            <a:ext uri="{FF2B5EF4-FFF2-40B4-BE49-F238E27FC236}">
              <a16:creationId xmlns:a16="http://schemas.microsoft.com/office/drawing/2014/main" id="{0358BB9C-FA54-4289-8BAB-6AFB67FE0E9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37" name="直線コネクタ 236">
          <a:extLst>
            <a:ext uri="{FF2B5EF4-FFF2-40B4-BE49-F238E27FC236}">
              <a16:creationId xmlns:a16="http://schemas.microsoft.com/office/drawing/2014/main" id="{FB4A50FD-004C-4F19-B81F-3A7BA2549D6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38" name="【福祉施設】&#10;一人当たり面積平均値テキスト">
          <a:extLst>
            <a:ext uri="{FF2B5EF4-FFF2-40B4-BE49-F238E27FC236}">
              <a16:creationId xmlns:a16="http://schemas.microsoft.com/office/drawing/2014/main" id="{532FB42E-AB93-4C28-8645-978BDB61EAA1}"/>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39" name="フローチャート: 判断 238">
          <a:extLst>
            <a:ext uri="{FF2B5EF4-FFF2-40B4-BE49-F238E27FC236}">
              <a16:creationId xmlns:a16="http://schemas.microsoft.com/office/drawing/2014/main" id="{941AB2B3-7E3E-4BA9-A4BB-29623C4A16F5}"/>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0" name="フローチャート: 判断 239">
          <a:extLst>
            <a:ext uri="{FF2B5EF4-FFF2-40B4-BE49-F238E27FC236}">
              <a16:creationId xmlns:a16="http://schemas.microsoft.com/office/drawing/2014/main" id="{70E489ED-18DF-4FCC-94B8-6561ED49A526}"/>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41" name="フローチャート: 判断 240">
          <a:extLst>
            <a:ext uri="{FF2B5EF4-FFF2-40B4-BE49-F238E27FC236}">
              <a16:creationId xmlns:a16="http://schemas.microsoft.com/office/drawing/2014/main" id="{7E3B5E29-EDC4-4FC2-B1E0-50515137B17D}"/>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42" name="フローチャート: 判断 241">
          <a:extLst>
            <a:ext uri="{FF2B5EF4-FFF2-40B4-BE49-F238E27FC236}">
              <a16:creationId xmlns:a16="http://schemas.microsoft.com/office/drawing/2014/main" id="{4718200D-B59E-48A8-AB09-75A94985DA9D}"/>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43" name="フローチャート: 判断 242">
          <a:extLst>
            <a:ext uri="{FF2B5EF4-FFF2-40B4-BE49-F238E27FC236}">
              <a16:creationId xmlns:a16="http://schemas.microsoft.com/office/drawing/2014/main" id="{8130A8A3-4FA7-4E32-92B5-F56715BA20B5}"/>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A17B8F6-E5B4-49E0-B41E-02A5BBBB60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BBFD0218-B44B-4045-8927-25A75C1276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F2729218-5C84-4DDB-83AF-E2CC18F156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5CBB1A09-F386-41FD-AAD0-CA71F9B1AA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2AF0CD7C-5B01-4594-982E-7B8CDD6C71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249" name="楕円 248">
          <a:extLst>
            <a:ext uri="{FF2B5EF4-FFF2-40B4-BE49-F238E27FC236}">
              <a16:creationId xmlns:a16="http://schemas.microsoft.com/office/drawing/2014/main" id="{2891A552-AB1B-4477-B1B0-5ED9E0951CA4}"/>
            </a:ext>
          </a:extLst>
        </xdr:cNvPr>
        <xdr:cNvSpPr/>
      </xdr:nvSpPr>
      <xdr:spPr>
        <a:xfrm>
          <a:off x="10426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94251</xdr:rowOff>
    </xdr:from>
    <xdr:ext cx="469744" cy="259045"/>
    <xdr:sp macro="" textlink="">
      <xdr:nvSpPr>
        <xdr:cNvPr id="250" name="【福祉施設】&#10;一人当たり面積該当値テキスト">
          <a:extLst>
            <a:ext uri="{FF2B5EF4-FFF2-40B4-BE49-F238E27FC236}">
              <a16:creationId xmlns:a16="http://schemas.microsoft.com/office/drawing/2014/main" id="{6454DCB5-1935-427B-B4CB-F697D0AE4376}"/>
            </a:ext>
          </a:extLst>
        </xdr:cNvPr>
        <xdr:cNvSpPr txBox="1"/>
      </xdr:nvSpPr>
      <xdr:spPr>
        <a:xfrm>
          <a:off x="10515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xdr:rowOff>
    </xdr:from>
    <xdr:to>
      <xdr:col>50</xdr:col>
      <xdr:colOff>165100</xdr:colOff>
      <xdr:row>85</xdr:row>
      <xdr:rowOff>110617</xdr:rowOff>
    </xdr:to>
    <xdr:sp macro="" textlink="">
      <xdr:nvSpPr>
        <xdr:cNvPr id="251" name="楕円 250">
          <a:extLst>
            <a:ext uri="{FF2B5EF4-FFF2-40B4-BE49-F238E27FC236}">
              <a16:creationId xmlns:a16="http://schemas.microsoft.com/office/drawing/2014/main" id="{ECA53577-0BE1-4258-8AA7-CBD7B23D98C0}"/>
            </a:ext>
          </a:extLst>
        </xdr:cNvPr>
        <xdr:cNvSpPr/>
      </xdr:nvSpPr>
      <xdr:spPr>
        <a:xfrm>
          <a:off x="9588500" y="145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58674</xdr:rowOff>
    </xdr:from>
    <xdr:to>
      <xdr:col>55</xdr:col>
      <xdr:colOff>0</xdr:colOff>
      <xdr:row>85</xdr:row>
      <xdr:rowOff>59817</xdr:rowOff>
    </xdr:to>
    <xdr:cxnSp macro="">
      <xdr:nvCxnSpPr>
        <xdr:cNvPr id="252" name="直線コネクタ 251">
          <a:extLst>
            <a:ext uri="{FF2B5EF4-FFF2-40B4-BE49-F238E27FC236}">
              <a16:creationId xmlns:a16="http://schemas.microsoft.com/office/drawing/2014/main" id="{27BF1F0A-B9F0-46A3-82F6-8147DD19FA64}"/>
            </a:ext>
          </a:extLst>
        </xdr:cNvPr>
        <xdr:cNvCxnSpPr/>
      </xdr:nvCxnSpPr>
      <xdr:spPr>
        <a:xfrm flipV="1">
          <a:off x="9639300" y="1463192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9589</xdr:rowOff>
    </xdr:from>
    <xdr:to>
      <xdr:col>46</xdr:col>
      <xdr:colOff>38100</xdr:colOff>
      <xdr:row>85</xdr:row>
      <xdr:rowOff>111189</xdr:rowOff>
    </xdr:to>
    <xdr:sp macro="" textlink="">
      <xdr:nvSpPr>
        <xdr:cNvPr id="253" name="楕円 252">
          <a:extLst>
            <a:ext uri="{FF2B5EF4-FFF2-40B4-BE49-F238E27FC236}">
              <a16:creationId xmlns:a16="http://schemas.microsoft.com/office/drawing/2014/main" id="{74248D93-6269-45A9-BC59-EA52A0882FF9}"/>
            </a:ext>
          </a:extLst>
        </xdr:cNvPr>
        <xdr:cNvSpPr/>
      </xdr:nvSpPr>
      <xdr:spPr>
        <a:xfrm>
          <a:off x="8699500" y="14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59817</xdr:rowOff>
    </xdr:from>
    <xdr:to>
      <xdr:col>50</xdr:col>
      <xdr:colOff>114300</xdr:colOff>
      <xdr:row>85</xdr:row>
      <xdr:rowOff>60389</xdr:rowOff>
    </xdr:to>
    <xdr:cxnSp macro="">
      <xdr:nvCxnSpPr>
        <xdr:cNvPr id="254" name="直線コネクタ 253">
          <a:extLst>
            <a:ext uri="{FF2B5EF4-FFF2-40B4-BE49-F238E27FC236}">
              <a16:creationId xmlns:a16="http://schemas.microsoft.com/office/drawing/2014/main" id="{F75CD275-1736-4A44-98EC-C5DAC8991FFD}"/>
            </a:ext>
          </a:extLst>
        </xdr:cNvPr>
        <xdr:cNvCxnSpPr/>
      </xdr:nvCxnSpPr>
      <xdr:spPr>
        <a:xfrm flipV="1">
          <a:off x="8750300" y="146330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10731</xdr:rowOff>
    </xdr:from>
    <xdr:to>
      <xdr:col>41</xdr:col>
      <xdr:colOff>101600</xdr:colOff>
      <xdr:row>85</xdr:row>
      <xdr:rowOff>112331</xdr:rowOff>
    </xdr:to>
    <xdr:sp macro="" textlink="">
      <xdr:nvSpPr>
        <xdr:cNvPr id="255" name="楕円 254">
          <a:extLst>
            <a:ext uri="{FF2B5EF4-FFF2-40B4-BE49-F238E27FC236}">
              <a16:creationId xmlns:a16="http://schemas.microsoft.com/office/drawing/2014/main" id="{8EFD160D-FF0B-47FA-AE0F-7FCC29EEF23F}"/>
            </a:ext>
          </a:extLst>
        </xdr:cNvPr>
        <xdr:cNvSpPr/>
      </xdr:nvSpPr>
      <xdr:spPr>
        <a:xfrm>
          <a:off x="78105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60389</xdr:rowOff>
    </xdr:from>
    <xdr:to>
      <xdr:col>45</xdr:col>
      <xdr:colOff>177800</xdr:colOff>
      <xdr:row>85</xdr:row>
      <xdr:rowOff>61531</xdr:rowOff>
    </xdr:to>
    <xdr:cxnSp macro="">
      <xdr:nvCxnSpPr>
        <xdr:cNvPr id="256" name="直線コネクタ 255">
          <a:extLst>
            <a:ext uri="{FF2B5EF4-FFF2-40B4-BE49-F238E27FC236}">
              <a16:creationId xmlns:a16="http://schemas.microsoft.com/office/drawing/2014/main" id="{453003A7-6644-4A59-BE4F-ECD93DF7C5C4}"/>
            </a:ext>
          </a:extLst>
        </xdr:cNvPr>
        <xdr:cNvCxnSpPr/>
      </xdr:nvCxnSpPr>
      <xdr:spPr>
        <a:xfrm flipV="1">
          <a:off x="7861300" y="1463363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57" name="n_1aveValue【福祉施設】&#10;一人当たり面積">
          <a:extLst>
            <a:ext uri="{FF2B5EF4-FFF2-40B4-BE49-F238E27FC236}">
              <a16:creationId xmlns:a16="http://schemas.microsoft.com/office/drawing/2014/main" id="{38E5F60B-7708-46F1-897F-DA90431DE04B}"/>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58" name="n_2aveValue【福祉施設】&#10;一人当たり面積">
          <a:extLst>
            <a:ext uri="{FF2B5EF4-FFF2-40B4-BE49-F238E27FC236}">
              <a16:creationId xmlns:a16="http://schemas.microsoft.com/office/drawing/2014/main" id="{18EFEB6E-43D6-44B6-9911-02D9FD0FBEC6}"/>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59" name="n_3aveValue【福祉施設】&#10;一人当たり面積">
          <a:extLst>
            <a:ext uri="{FF2B5EF4-FFF2-40B4-BE49-F238E27FC236}">
              <a16:creationId xmlns:a16="http://schemas.microsoft.com/office/drawing/2014/main" id="{8714EF73-7C11-4D85-9165-9CCABAC44CC6}"/>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60" name="n_4aveValue【福祉施設】&#10;一人当たり面積">
          <a:extLst>
            <a:ext uri="{FF2B5EF4-FFF2-40B4-BE49-F238E27FC236}">
              <a16:creationId xmlns:a16="http://schemas.microsoft.com/office/drawing/2014/main" id="{39662E3D-26D1-4665-9AA5-A74CFEB8446E}"/>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101744</xdr:rowOff>
    </xdr:from>
    <xdr:ext cx="469744" cy="259045"/>
    <xdr:sp macro="" textlink="">
      <xdr:nvSpPr>
        <xdr:cNvPr id="261" name="n_1mainValue【福祉施設】&#10;一人当たり面積">
          <a:extLst>
            <a:ext uri="{FF2B5EF4-FFF2-40B4-BE49-F238E27FC236}">
              <a16:creationId xmlns:a16="http://schemas.microsoft.com/office/drawing/2014/main" id="{94725340-3896-41E8-8DB9-3C0ACCE1917B}"/>
            </a:ext>
          </a:extLst>
        </xdr:cNvPr>
        <xdr:cNvSpPr txBox="1"/>
      </xdr:nvSpPr>
      <xdr:spPr>
        <a:xfrm>
          <a:off x="9391727" y="1467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102316</xdr:rowOff>
    </xdr:from>
    <xdr:ext cx="469744" cy="259045"/>
    <xdr:sp macro="" textlink="">
      <xdr:nvSpPr>
        <xdr:cNvPr id="262" name="n_2mainValue【福祉施設】&#10;一人当たり面積">
          <a:extLst>
            <a:ext uri="{FF2B5EF4-FFF2-40B4-BE49-F238E27FC236}">
              <a16:creationId xmlns:a16="http://schemas.microsoft.com/office/drawing/2014/main" id="{221C11B0-F803-468D-A401-5B22394FA33D}"/>
            </a:ext>
          </a:extLst>
        </xdr:cNvPr>
        <xdr:cNvSpPr txBox="1"/>
      </xdr:nvSpPr>
      <xdr:spPr>
        <a:xfrm>
          <a:off x="8515427" y="146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103458</xdr:rowOff>
    </xdr:from>
    <xdr:ext cx="469744" cy="259045"/>
    <xdr:sp macro="" textlink="">
      <xdr:nvSpPr>
        <xdr:cNvPr id="263" name="n_3mainValue【福祉施設】&#10;一人当たり面積">
          <a:extLst>
            <a:ext uri="{FF2B5EF4-FFF2-40B4-BE49-F238E27FC236}">
              <a16:creationId xmlns:a16="http://schemas.microsoft.com/office/drawing/2014/main" id="{1FDBBBF0-D3AF-4B47-8F8C-5E88E67D6913}"/>
            </a:ext>
          </a:extLst>
        </xdr:cNvPr>
        <xdr:cNvSpPr txBox="1"/>
      </xdr:nvSpPr>
      <xdr:spPr>
        <a:xfrm>
          <a:off x="7626427" y="146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13A38D31-4E2B-4A03-B103-F00F45BEC6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F1C9A3B8-9675-4110-BC83-B077345DF2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9AD2B869-9F68-46BF-813B-BC13BE5228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0322B1DC-8787-4F94-B939-AF9EF1FD24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F2D2D15E-AD3F-48F6-B637-A31797DCCF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3A906A14-33BE-4221-A41F-C1D4D2D70A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C3D49D48-71E6-4D99-9A8D-A92A8ABBF6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FD7A8770-18F6-4A1D-B837-258A955FBBA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2" name="テキスト ボックス 271">
          <a:extLst>
            <a:ext uri="{FF2B5EF4-FFF2-40B4-BE49-F238E27FC236}">
              <a16:creationId xmlns:a16="http://schemas.microsoft.com/office/drawing/2014/main" id="{4F40E057-16CD-433B-8CEA-D3EFC51F31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3" name="直線コネクタ 272">
          <a:extLst>
            <a:ext uri="{FF2B5EF4-FFF2-40B4-BE49-F238E27FC236}">
              <a16:creationId xmlns:a16="http://schemas.microsoft.com/office/drawing/2014/main" id="{BAF7039F-F770-4900-823C-EA8A954EFB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4" name="テキスト ボックス 273">
          <a:extLst>
            <a:ext uri="{FF2B5EF4-FFF2-40B4-BE49-F238E27FC236}">
              <a16:creationId xmlns:a16="http://schemas.microsoft.com/office/drawing/2014/main" id="{BE9FB622-5158-47C2-92A7-6B1DDFC8820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5" name="直線コネクタ 274">
          <a:extLst>
            <a:ext uri="{FF2B5EF4-FFF2-40B4-BE49-F238E27FC236}">
              <a16:creationId xmlns:a16="http://schemas.microsoft.com/office/drawing/2014/main" id="{AE96FFDA-08AC-4FEC-92FD-C06E8BDE9B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6" name="テキスト ボックス 275">
          <a:extLst>
            <a:ext uri="{FF2B5EF4-FFF2-40B4-BE49-F238E27FC236}">
              <a16:creationId xmlns:a16="http://schemas.microsoft.com/office/drawing/2014/main" id="{4EB76CFA-E978-4B6F-B4EC-97EAC5AFE20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7" name="直線コネクタ 276">
          <a:extLst>
            <a:ext uri="{FF2B5EF4-FFF2-40B4-BE49-F238E27FC236}">
              <a16:creationId xmlns:a16="http://schemas.microsoft.com/office/drawing/2014/main" id="{8F0DA538-5970-4298-BC82-EDA4B7FD8E2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8" name="テキスト ボックス 277">
          <a:extLst>
            <a:ext uri="{FF2B5EF4-FFF2-40B4-BE49-F238E27FC236}">
              <a16:creationId xmlns:a16="http://schemas.microsoft.com/office/drawing/2014/main" id="{AFE21C51-37D8-4318-BBA0-8A06BD4656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9" name="直線コネクタ 278">
          <a:extLst>
            <a:ext uri="{FF2B5EF4-FFF2-40B4-BE49-F238E27FC236}">
              <a16:creationId xmlns:a16="http://schemas.microsoft.com/office/drawing/2014/main" id="{1E0384F6-810C-4A77-83A8-C7476E57219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0" name="テキスト ボックス 279">
          <a:extLst>
            <a:ext uri="{FF2B5EF4-FFF2-40B4-BE49-F238E27FC236}">
              <a16:creationId xmlns:a16="http://schemas.microsoft.com/office/drawing/2014/main" id="{82B78766-F282-45FE-99D7-895AA5668A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1" name="直線コネクタ 280">
          <a:extLst>
            <a:ext uri="{FF2B5EF4-FFF2-40B4-BE49-F238E27FC236}">
              <a16:creationId xmlns:a16="http://schemas.microsoft.com/office/drawing/2014/main" id="{4B80529E-72B7-4EA4-A33A-8AD14015A7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2" name="テキスト ボックス 281">
          <a:extLst>
            <a:ext uri="{FF2B5EF4-FFF2-40B4-BE49-F238E27FC236}">
              <a16:creationId xmlns:a16="http://schemas.microsoft.com/office/drawing/2014/main" id="{A4722B2E-BD06-489D-A1BD-C9D4042881F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3" name="直線コネクタ 282">
          <a:extLst>
            <a:ext uri="{FF2B5EF4-FFF2-40B4-BE49-F238E27FC236}">
              <a16:creationId xmlns:a16="http://schemas.microsoft.com/office/drawing/2014/main" id="{53FB5166-D76A-4AEB-8A74-48481AEC366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4" name="テキスト ボックス 283">
          <a:extLst>
            <a:ext uri="{FF2B5EF4-FFF2-40B4-BE49-F238E27FC236}">
              <a16:creationId xmlns:a16="http://schemas.microsoft.com/office/drawing/2014/main" id="{B0D5BCE4-EFAF-4637-9E07-CFD0F93335C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5" name="直線コネクタ 284">
          <a:extLst>
            <a:ext uri="{FF2B5EF4-FFF2-40B4-BE49-F238E27FC236}">
              <a16:creationId xmlns:a16="http://schemas.microsoft.com/office/drawing/2014/main" id="{134F39FA-0444-4700-A216-54718F77D98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6" name="テキスト ボックス 285">
          <a:extLst>
            <a:ext uri="{FF2B5EF4-FFF2-40B4-BE49-F238E27FC236}">
              <a16:creationId xmlns:a16="http://schemas.microsoft.com/office/drawing/2014/main" id="{DC8E60B0-2D1E-4776-9B5A-DA30CCD965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a:extLst>
            <a:ext uri="{FF2B5EF4-FFF2-40B4-BE49-F238E27FC236}">
              <a16:creationId xmlns:a16="http://schemas.microsoft.com/office/drawing/2014/main" id="{FA1C45B9-0E1B-4B10-9969-9C9662863C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a:extLst>
            <a:ext uri="{FF2B5EF4-FFF2-40B4-BE49-F238E27FC236}">
              <a16:creationId xmlns:a16="http://schemas.microsoft.com/office/drawing/2014/main" id="{2EF04A88-6774-423F-AB96-A99673D1EFB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289" name="直線コネクタ 288">
          <a:extLst>
            <a:ext uri="{FF2B5EF4-FFF2-40B4-BE49-F238E27FC236}">
              <a16:creationId xmlns:a16="http://schemas.microsoft.com/office/drawing/2014/main" id="{CDCD6237-1782-47C6-9E22-9F3DCA5BE5CD}"/>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0" name="【市民会館】&#10;有形固定資産減価償却率最小値テキスト">
          <a:extLst>
            <a:ext uri="{FF2B5EF4-FFF2-40B4-BE49-F238E27FC236}">
              <a16:creationId xmlns:a16="http://schemas.microsoft.com/office/drawing/2014/main" id="{0036B1D0-C160-48C5-BA6A-3FE05173EBF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1" name="直線コネクタ 290">
          <a:extLst>
            <a:ext uri="{FF2B5EF4-FFF2-40B4-BE49-F238E27FC236}">
              <a16:creationId xmlns:a16="http://schemas.microsoft.com/office/drawing/2014/main" id="{87D1BBA1-0EB2-44CC-A45E-6DAFBABD611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292" name="【市民会館】&#10;有形固定資産減価償却率最大値テキスト">
          <a:extLst>
            <a:ext uri="{FF2B5EF4-FFF2-40B4-BE49-F238E27FC236}">
              <a16:creationId xmlns:a16="http://schemas.microsoft.com/office/drawing/2014/main" id="{26244C67-8060-4857-8084-206215789D09}"/>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293" name="直線コネクタ 292">
          <a:extLst>
            <a:ext uri="{FF2B5EF4-FFF2-40B4-BE49-F238E27FC236}">
              <a16:creationId xmlns:a16="http://schemas.microsoft.com/office/drawing/2014/main" id="{8C918666-733B-464D-AC4A-C9608DC91E99}"/>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294" name="【市民会館】&#10;有形固定資産減価償却率平均値テキスト">
          <a:extLst>
            <a:ext uri="{FF2B5EF4-FFF2-40B4-BE49-F238E27FC236}">
              <a16:creationId xmlns:a16="http://schemas.microsoft.com/office/drawing/2014/main" id="{106077AF-FF6F-483C-8D30-627A35143781}"/>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295" name="フローチャート: 判断 294">
          <a:extLst>
            <a:ext uri="{FF2B5EF4-FFF2-40B4-BE49-F238E27FC236}">
              <a16:creationId xmlns:a16="http://schemas.microsoft.com/office/drawing/2014/main" id="{C47B7EA2-F107-4883-A387-3291A31E2F9A}"/>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96" name="フローチャート: 判断 295">
          <a:extLst>
            <a:ext uri="{FF2B5EF4-FFF2-40B4-BE49-F238E27FC236}">
              <a16:creationId xmlns:a16="http://schemas.microsoft.com/office/drawing/2014/main" id="{189D75F4-6373-40DC-A3B1-77434E60A79E}"/>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297" name="フローチャート: 判断 296">
          <a:extLst>
            <a:ext uri="{FF2B5EF4-FFF2-40B4-BE49-F238E27FC236}">
              <a16:creationId xmlns:a16="http://schemas.microsoft.com/office/drawing/2014/main" id="{8232E70B-67D5-42A6-A6C2-02EC3F209996}"/>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298" name="フローチャート: 判断 297">
          <a:extLst>
            <a:ext uri="{FF2B5EF4-FFF2-40B4-BE49-F238E27FC236}">
              <a16:creationId xmlns:a16="http://schemas.microsoft.com/office/drawing/2014/main" id="{07487359-5738-4037-B2D7-1876C09EA8FF}"/>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299" name="フローチャート: 判断 298">
          <a:extLst>
            <a:ext uri="{FF2B5EF4-FFF2-40B4-BE49-F238E27FC236}">
              <a16:creationId xmlns:a16="http://schemas.microsoft.com/office/drawing/2014/main" id="{337F3A71-71AE-4C2C-992A-F1E15F1AD3FF}"/>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284EA75F-4DF5-4737-AFA3-F9EA06C99C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421464B-B0C1-4FE1-BD98-70DFF7C1505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B2CCCE51-FE1B-4C87-A2F4-39D5FB57199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1766619-39BD-496E-9C8B-E466745990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B73AD398-AB24-4E2B-B07C-154BE3CD5E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305" name="楕円 304">
          <a:extLst>
            <a:ext uri="{FF2B5EF4-FFF2-40B4-BE49-F238E27FC236}">
              <a16:creationId xmlns:a16="http://schemas.microsoft.com/office/drawing/2014/main" id="{425C5B1F-9D1D-4DF2-944B-26C31029B963}"/>
            </a:ext>
          </a:extLst>
        </xdr:cNvPr>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306" name="【市民会館】&#10;有形固定資産減価償却率該当値テキスト">
          <a:extLst>
            <a:ext uri="{FF2B5EF4-FFF2-40B4-BE49-F238E27FC236}">
              <a16:creationId xmlns:a16="http://schemas.microsoft.com/office/drawing/2014/main" id="{08EC3613-4881-46C8-BD15-AF6518AFC8EA}"/>
            </a:ext>
          </a:extLst>
        </xdr:cNvPr>
        <xdr:cNvSpPr txBox="1"/>
      </xdr:nvSpPr>
      <xdr:spPr>
        <a:xfrm>
          <a:off x="4673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4173</xdr:rowOff>
    </xdr:from>
    <xdr:to>
      <xdr:col>20</xdr:col>
      <xdr:colOff>38100</xdr:colOff>
      <xdr:row>105</xdr:row>
      <xdr:rowOff>105773</xdr:rowOff>
    </xdr:to>
    <xdr:sp macro="" textlink="">
      <xdr:nvSpPr>
        <xdr:cNvPr id="307" name="楕円 306">
          <a:extLst>
            <a:ext uri="{FF2B5EF4-FFF2-40B4-BE49-F238E27FC236}">
              <a16:creationId xmlns:a16="http://schemas.microsoft.com/office/drawing/2014/main" id="{EC098FCC-D53D-4BDF-835F-0C41B152E437}"/>
            </a:ext>
          </a:extLst>
        </xdr:cNvPr>
        <xdr:cNvSpPr/>
      </xdr:nvSpPr>
      <xdr:spPr>
        <a:xfrm>
          <a:off x="3746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54973</xdr:rowOff>
    </xdr:from>
    <xdr:to>
      <xdr:col>24</xdr:col>
      <xdr:colOff>63500</xdr:colOff>
      <xdr:row>105</xdr:row>
      <xdr:rowOff>68036</xdr:rowOff>
    </xdr:to>
    <xdr:cxnSp macro="">
      <xdr:nvCxnSpPr>
        <xdr:cNvPr id="308" name="直線コネクタ 307">
          <a:extLst>
            <a:ext uri="{FF2B5EF4-FFF2-40B4-BE49-F238E27FC236}">
              <a16:creationId xmlns:a16="http://schemas.microsoft.com/office/drawing/2014/main" id="{AF3631C1-92B0-4A50-97BF-664A5F9613B9}"/>
            </a:ext>
          </a:extLst>
        </xdr:cNvPr>
        <xdr:cNvCxnSpPr/>
      </xdr:nvCxnSpPr>
      <xdr:spPr>
        <a:xfrm>
          <a:off x="3797300" y="180572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309" name="楕円 308">
          <a:extLst>
            <a:ext uri="{FF2B5EF4-FFF2-40B4-BE49-F238E27FC236}">
              <a16:creationId xmlns:a16="http://schemas.microsoft.com/office/drawing/2014/main" id="{3A690D17-3EC2-4FA4-A1BA-3B2EB2C4288C}"/>
            </a:ext>
          </a:extLst>
        </xdr:cNvPr>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xdr:rowOff>
    </xdr:from>
    <xdr:to>
      <xdr:col>19</xdr:col>
      <xdr:colOff>177800</xdr:colOff>
      <xdr:row>105</xdr:row>
      <xdr:rowOff>54973</xdr:rowOff>
    </xdr:to>
    <xdr:cxnSp macro="">
      <xdr:nvCxnSpPr>
        <xdr:cNvPr id="310" name="直線コネクタ 309">
          <a:extLst>
            <a:ext uri="{FF2B5EF4-FFF2-40B4-BE49-F238E27FC236}">
              <a16:creationId xmlns:a16="http://schemas.microsoft.com/office/drawing/2014/main" id="{DD712B2A-4DF2-4177-BF5B-BA6B4468DCF8}"/>
            </a:ext>
          </a:extLst>
        </xdr:cNvPr>
        <xdr:cNvCxnSpPr/>
      </xdr:nvCxnSpPr>
      <xdr:spPr>
        <a:xfrm>
          <a:off x="2908300" y="180049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311" name="楕円 310">
          <a:extLst>
            <a:ext uri="{FF2B5EF4-FFF2-40B4-BE49-F238E27FC236}">
              <a16:creationId xmlns:a16="http://schemas.microsoft.com/office/drawing/2014/main" id="{E42644EC-AF74-477A-8A9E-0068DABE238E}"/>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2721</xdr:rowOff>
    </xdr:to>
    <xdr:cxnSp macro="">
      <xdr:nvCxnSpPr>
        <xdr:cNvPr id="312" name="直線コネクタ 311">
          <a:extLst>
            <a:ext uri="{FF2B5EF4-FFF2-40B4-BE49-F238E27FC236}">
              <a16:creationId xmlns:a16="http://schemas.microsoft.com/office/drawing/2014/main" id="{FEA57400-31DB-4D0D-929A-A39946EF94FC}"/>
            </a:ext>
          </a:extLst>
        </xdr:cNvPr>
        <xdr:cNvCxnSpPr/>
      </xdr:nvCxnSpPr>
      <xdr:spPr>
        <a:xfrm>
          <a:off x="2019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13" name="n_1aveValue【市民会館】&#10;有形固定資産減価償却率">
          <a:extLst>
            <a:ext uri="{FF2B5EF4-FFF2-40B4-BE49-F238E27FC236}">
              <a16:creationId xmlns:a16="http://schemas.microsoft.com/office/drawing/2014/main" id="{076E0F2B-1234-49F7-B5C5-77D99075B6A0}"/>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14" name="n_2aveValue【市民会館】&#10;有形固定資産減価償却率">
          <a:extLst>
            <a:ext uri="{FF2B5EF4-FFF2-40B4-BE49-F238E27FC236}">
              <a16:creationId xmlns:a16="http://schemas.microsoft.com/office/drawing/2014/main" id="{F71C187E-1A41-442C-AEDA-EDAEC9A5B4A2}"/>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15" name="n_3aveValue【市民会館】&#10;有形固定資産減価償却率">
          <a:extLst>
            <a:ext uri="{FF2B5EF4-FFF2-40B4-BE49-F238E27FC236}">
              <a16:creationId xmlns:a16="http://schemas.microsoft.com/office/drawing/2014/main" id="{C564D859-BE12-4B06-9530-9E5967D0D937}"/>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16" name="n_4aveValue【市民会館】&#10;有形固定資産減価償却率">
          <a:extLst>
            <a:ext uri="{FF2B5EF4-FFF2-40B4-BE49-F238E27FC236}">
              <a16:creationId xmlns:a16="http://schemas.microsoft.com/office/drawing/2014/main" id="{4979FE96-5BA3-4CD7-950E-2C606561E167}"/>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96900</xdr:rowOff>
    </xdr:from>
    <xdr:ext cx="405111" cy="259045"/>
    <xdr:sp macro="" textlink="">
      <xdr:nvSpPr>
        <xdr:cNvPr id="317" name="n_1mainValue【市民会館】&#10;有形固定資産減価償却率">
          <a:extLst>
            <a:ext uri="{FF2B5EF4-FFF2-40B4-BE49-F238E27FC236}">
              <a16:creationId xmlns:a16="http://schemas.microsoft.com/office/drawing/2014/main" id="{DA4A2590-C57B-4A1F-B6D8-7781BC83EA34}"/>
            </a:ext>
          </a:extLst>
        </xdr:cNvPr>
        <xdr:cNvSpPr txBox="1"/>
      </xdr:nvSpPr>
      <xdr:spPr>
        <a:xfrm>
          <a:off x="3582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70048</xdr:rowOff>
    </xdr:from>
    <xdr:ext cx="405111" cy="259045"/>
    <xdr:sp macro="" textlink="">
      <xdr:nvSpPr>
        <xdr:cNvPr id="318" name="n_2mainValue【市民会館】&#10;有形固定資産減価償却率">
          <a:extLst>
            <a:ext uri="{FF2B5EF4-FFF2-40B4-BE49-F238E27FC236}">
              <a16:creationId xmlns:a16="http://schemas.microsoft.com/office/drawing/2014/main" id="{A039A479-6FFC-43C3-9464-997C78D41F19}"/>
            </a:ext>
          </a:extLst>
        </xdr:cNvPr>
        <xdr:cNvSpPr txBox="1"/>
      </xdr:nvSpPr>
      <xdr:spPr>
        <a:xfrm>
          <a:off x="2705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319" name="n_3mainValue【市民会館】&#10;有形固定資産減価償却率">
          <a:extLst>
            <a:ext uri="{FF2B5EF4-FFF2-40B4-BE49-F238E27FC236}">
              <a16:creationId xmlns:a16="http://schemas.microsoft.com/office/drawing/2014/main" id="{7EED8A03-FFC4-4267-8C2A-36DD25B5F383}"/>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a:extLst>
            <a:ext uri="{FF2B5EF4-FFF2-40B4-BE49-F238E27FC236}">
              <a16:creationId xmlns:a16="http://schemas.microsoft.com/office/drawing/2014/main" id="{8BC41BF0-FA9A-4FB2-A5DB-BEC0D27028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a:extLst>
            <a:ext uri="{FF2B5EF4-FFF2-40B4-BE49-F238E27FC236}">
              <a16:creationId xmlns:a16="http://schemas.microsoft.com/office/drawing/2014/main" id="{BC4291D5-9197-4E51-AB35-2E9B999D7B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a:extLst>
            <a:ext uri="{FF2B5EF4-FFF2-40B4-BE49-F238E27FC236}">
              <a16:creationId xmlns:a16="http://schemas.microsoft.com/office/drawing/2014/main" id="{BF1663B8-298B-4346-A66A-8C0821BEB8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a:extLst>
            <a:ext uri="{FF2B5EF4-FFF2-40B4-BE49-F238E27FC236}">
              <a16:creationId xmlns:a16="http://schemas.microsoft.com/office/drawing/2014/main" id="{7DE51D25-E9CD-4CB4-A47F-514B0A5418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a:extLst>
            <a:ext uri="{FF2B5EF4-FFF2-40B4-BE49-F238E27FC236}">
              <a16:creationId xmlns:a16="http://schemas.microsoft.com/office/drawing/2014/main" id="{BB5B4988-43CC-4456-856D-14B98DFD2E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a:extLst>
            <a:ext uri="{FF2B5EF4-FFF2-40B4-BE49-F238E27FC236}">
              <a16:creationId xmlns:a16="http://schemas.microsoft.com/office/drawing/2014/main" id="{45F9328D-73D4-4FD7-844D-B93C8DDD68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a:extLst>
            <a:ext uri="{FF2B5EF4-FFF2-40B4-BE49-F238E27FC236}">
              <a16:creationId xmlns:a16="http://schemas.microsoft.com/office/drawing/2014/main" id="{9176B924-7A94-4551-B7C8-47E73685CD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a:extLst>
            <a:ext uri="{FF2B5EF4-FFF2-40B4-BE49-F238E27FC236}">
              <a16:creationId xmlns:a16="http://schemas.microsoft.com/office/drawing/2014/main" id="{966E1855-593E-411B-987C-35D7F063DF7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a:extLst>
            <a:ext uri="{FF2B5EF4-FFF2-40B4-BE49-F238E27FC236}">
              <a16:creationId xmlns:a16="http://schemas.microsoft.com/office/drawing/2014/main" id="{DB3084E9-2D92-4F23-B658-BBE424A2482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a:extLst>
            <a:ext uri="{FF2B5EF4-FFF2-40B4-BE49-F238E27FC236}">
              <a16:creationId xmlns:a16="http://schemas.microsoft.com/office/drawing/2014/main" id="{B3FA0380-4C0C-4BFE-A458-902C9814750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0" name="直線コネクタ 329">
          <a:extLst>
            <a:ext uri="{FF2B5EF4-FFF2-40B4-BE49-F238E27FC236}">
              <a16:creationId xmlns:a16="http://schemas.microsoft.com/office/drawing/2014/main" id="{87082DE3-F560-4AAD-AF92-4356C67F7C2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1" name="テキスト ボックス 330">
          <a:extLst>
            <a:ext uri="{FF2B5EF4-FFF2-40B4-BE49-F238E27FC236}">
              <a16:creationId xmlns:a16="http://schemas.microsoft.com/office/drawing/2014/main" id="{6FB33CD6-7C17-407B-ABE9-4F54FC396C1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2" name="直線コネクタ 331">
          <a:extLst>
            <a:ext uri="{FF2B5EF4-FFF2-40B4-BE49-F238E27FC236}">
              <a16:creationId xmlns:a16="http://schemas.microsoft.com/office/drawing/2014/main" id="{6E7DDC39-214E-4A01-AA93-AAFD2DB58B8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3" name="テキスト ボックス 332">
          <a:extLst>
            <a:ext uri="{FF2B5EF4-FFF2-40B4-BE49-F238E27FC236}">
              <a16:creationId xmlns:a16="http://schemas.microsoft.com/office/drawing/2014/main" id="{246CC027-E7DB-4CAC-AECA-79B887E6C24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4" name="直線コネクタ 333">
          <a:extLst>
            <a:ext uri="{FF2B5EF4-FFF2-40B4-BE49-F238E27FC236}">
              <a16:creationId xmlns:a16="http://schemas.microsoft.com/office/drawing/2014/main" id="{1916EE81-AA12-41B1-B28E-A4A77F46B1A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5" name="テキスト ボックス 334">
          <a:extLst>
            <a:ext uri="{FF2B5EF4-FFF2-40B4-BE49-F238E27FC236}">
              <a16:creationId xmlns:a16="http://schemas.microsoft.com/office/drawing/2014/main" id="{F5AC9D7A-B9B9-42FD-AC50-29901E898B2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6" name="直線コネクタ 335">
          <a:extLst>
            <a:ext uri="{FF2B5EF4-FFF2-40B4-BE49-F238E27FC236}">
              <a16:creationId xmlns:a16="http://schemas.microsoft.com/office/drawing/2014/main" id="{487570B4-15CD-4BEA-B049-DF42CD26ECE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7" name="テキスト ボックス 336">
          <a:extLst>
            <a:ext uri="{FF2B5EF4-FFF2-40B4-BE49-F238E27FC236}">
              <a16:creationId xmlns:a16="http://schemas.microsoft.com/office/drawing/2014/main" id="{5741459D-F503-468B-B3CF-88AB44204A6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8" name="直線コネクタ 337">
          <a:extLst>
            <a:ext uri="{FF2B5EF4-FFF2-40B4-BE49-F238E27FC236}">
              <a16:creationId xmlns:a16="http://schemas.microsoft.com/office/drawing/2014/main" id="{DF0C10E7-3EBA-4824-BD9D-902DA4DB6F3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9" name="テキスト ボックス 338">
          <a:extLst>
            <a:ext uri="{FF2B5EF4-FFF2-40B4-BE49-F238E27FC236}">
              <a16:creationId xmlns:a16="http://schemas.microsoft.com/office/drawing/2014/main" id="{EF5EAC50-EDFA-497F-8E94-E784E50C64D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0" name="直線コネクタ 339">
          <a:extLst>
            <a:ext uri="{FF2B5EF4-FFF2-40B4-BE49-F238E27FC236}">
              <a16:creationId xmlns:a16="http://schemas.microsoft.com/office/drawing/2014/main" id="{D348DD61-16EA-41A3-83BA-959E7E941D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1" name="テキスト ボックス 340">
          <a:extLst>
            <a:ext uri="{FF2B5EF4-FFF2-40B4-BE49-F238E27FC236}">
              <a16:creationId xmlns:a16="http://schemas.microsoft.com/office/drawing/2014/main" id="{F978363C-7C9C-47D7-B0DB-4ACFAED15B0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2" name="【市民会館】&#10;一人当たり面積グラフ枠">
          <a:extLst>
            <a:ext uri="{FF2B5EF4-FFF2-40B4-BE49-F238E27FC236}">
              <a16:creationId xmlns:a16="http://schemas.microsoft.com/office/drawing/2014/main" id="{978EFED5-472B-4A9D-AC35-FC1FA80A0F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43" name="直線コネクタ 342">
          <a:extLst>
            <a:ext uri="{FF2B5EF4-FFF2-40B4-BE49-F238E27FC236}">
              <a16:creationId xmlns:a16="http://schemas.microsoft.com/office/drawing/2014/main" id="{AF4F02AA-9052-41C1-A5CC-39298DBC88A0}"/>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44" name="【市民会館】&#10;一人当たり面積最小値テキスト">
          <a:extLst>
            <a:ext uri="{FF2B5EF4-FFF2-40B4-BE49-F238E27FC236}">
              <a16:creationId xmlns:a16="http://schemas.microsoft.com/office/drawing/2014/main" id="{2AD5797F-7734-4BDA-A71C-0D48A96BD48C}"/>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45" name="直線コネクタ 344">
          <a:extLst>
            <a:ext uri="{FF2B5EF4-FFF2-40B4-BE49-F238E27FC236}">
              <a16:creationId xmlns:a16="http://schemas.microsoft.com/office/drawing/2014/main" id="{F71CE881-7F29-4F3C-AB5A-35F9E26C530E}"/>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46" name="【市民会館】&#10;一人当たり面積最大値テキスト">
          <a:extLst>
            <a:ext uri="{FF2B5EF4-FFF2-40B4-BE49-F238E27FC236}">
              <a16:creationId xmlns:a16="http://schemas.microsoft.com/office/drawing/2014/main" id="{E167FD2F-CC80-4A1B-86D6-B8DFB01B0D63}"/>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47" name="直線コネクタ 346">
          <a:extLst>
            <a:ext uri="{FF2B5EF4-FFF2-40B4-BE49-F238E27FC236}">
              <a16:creationId xmlns:a16="http://schemas.microsoft.com/office/drawing/2014/main" id="{F1176DE4-9EE8-48FA-ACFD-182BD0F556AF}"/>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48" name="【市民会館】&#10;一人当たり面積平均値テキスト">
          <a:extLst>
            <a:ext uri="{FF2B5EF4-FFF2-40B4-BE49-F238E27FC236}">
              <a16:creationId xmlns:a16="http://schemas.microsoft.com/office/drawing/2014/main" id="{BDCC6947-DC11-4FD5-89D0-2A1FB8CBC18A}"/>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49" name="フローチャート: 判断 348">
          <a:extLst>
            <a:ext uri="{FF2B5EF4-FFF2-40B4-BE49-F238E27FC236}">
              <a16:creationId xmlns:a16="http://schemas.microsoft.com/office/drawing/2014/main" id="{7A2DA22A-9A9F-49E8-A08A-38D9ACC12E66}"/>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50" name="フローチャート: 判断 349">
          <a:extLst>
            <a:ext uri="{FF2B5EF4-FFF2-40B4-BE49-F238E27FC236}">
              <a16:creationId xmlns:a16="http://schemas.microsoft.com/office/drawing/2014/main" id="{73B2CDD5-8C61-4E20-9EFD-129B3C45E6BE}"/>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51" name="フローチャート: 判断 350">
          <a:extLst>
            <a:ext uri="{FF2B5EF4-FFF2-40B4-BE49-F238E27FC236}">
              <a16:creationId xmlns:a16="http://schemas.microsoft.com/office/drawing/2014/main" id="{A5F7FB96-B7A3-4468-B46A-46C4FF4DC6BC}"/>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52" name="フローチャート: 判断 351">
          <a:extLst>
            <a:ext uri="{FF2B5EF4-FFF2-40B4-BE49-F238E27FC236}">
              <a16:creationId xmlns:a16="http://schemas.microsoft.com/office/drawing/2014/main" id="{743001C7-0B21-40E4-83C2-9121A28C95BD}"/>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53" name="フローチャート: 判断 352">
          <a:extLst>
            <a:ext uri="{FF2B5EF4-FFF2-40B4-BE49-F238E27FC236}">
              <a16:creationId xmlns:a16="http://schemas.microsoft.com/office/drawing/2014/main" id="{6734A085-BED8-4F1D-BEE5-82AF5CB49BC8}"/>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6133050E-58FB-4C0E-BBC7-AE4EA9A3D7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400ADFAB-0E79-48AC-B79D-9001AF5969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BDCA17DE-3DD2-4A0B-80A0-CCD66BC76C3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F20C3EE9-CFBE-4B24-BE81-266E86C964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F79E4EC0-4A42-4194-AA60-B6B06653F5C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108458</xdr:rowOff>
    </xdr:from>
    <xdr:to>
      <xdr:col>55</xdr:col>
      <xdr:colOff>50800</xdr:colOff>
      <xdr:row>106</xdr:row>
      <xdr:rowOff>38608</xdr:rowOff>
    </xdr:to>
    <xdr:sp macro="" textlink="">
      <xdr:nvSpPr>
        <xdr:cNvPr id="359" name="楕円 358">
          <a:extLst>
            <a:ext uri="{FF2B5EF4-FFF2-40B4-BE49-F238E27FC236}">
              <a16:creationId xmlns:a16="http://schemas.microsoft.com/office/drawing/2014/main" id="{A3833066-2C99-493D-91F9-49D1916FA461}"/>
            </a:ext>
          </a:extLst>
        </xdr:cNvPr>
        <xdr:cNvSpPr/>
      </xdr:nvSpPr>
      <xdr:spPr>
        <a:xfrm>
          <a:off x="10426700" y="181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131335</xdr:rowOff>
    </xdr:from>
    <xdr:ext cx="469744" cy="259045"/>
    <xdr:sp macro="" textlink="">
      <xdr:nvSpPr>
        <xdr:cNvPr id="360" name="【市民会館】&#10;一人当たり面積該当値テキスト">
          <a:extLst>
            <a:ext uri="{FF2B5EF4-FFF2-40B4-BE49-F238E27FC236}">
              <a16:creationId xmlns:a16="http://schemas.microsoft.com/office/drawing/2014/main" id="{CE41BF4D-44A9-4818-ABD0-931CFF6C7A32}"/>
            </a:ext>
          </a:extLst>
        </xdr:cNvPr>
        <xdr:cNvSpPr txBox="1"/>
      </xdr:nvSpPr>
      <xdr:spPr>
        <a:xfrm>
          <a:off x="10515600"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361" name="楕円 360">
          <a:extLst>
            <a:ext uri="{FF2B5EF4-FFF2-40B4-BE49-F238E27FC236}">
              <a16:creationId xmlns:a16="http://schemas.microsoft.com/office/drawing/2014/main" id="{B9645BF5-6ACA-4E78-979A-ABF0E44C5123}"/>
            </a:ext>
          </a:extLst>
        </xdr:cNvPr>
        <xdr:cNvSpPr/>
      </xdr:nvSpPr>
      <xdr:spPr>
        <a:xfrm>
          <a:off x="958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159258</xdr:rowOff>
    </xdr:from>
    <xdr:to>
      <xdr:col>55</xdr:col>
      <xdr:colOff>0</xdr:colOff>
      <xdr:row>106</xdr:row>
      <xdr:rowOff>0</xdr:rowOff>
    </xdr:to>
    <xdr:cxnSp macro="">
      <xdr:nvCxnSpPr>
        <xdr:cNvPr id="362" name="直線コネクタ 361">
          <a:extLst>
            <a:ext uri="{FF2B5EF4-FFF2-40B4-BE49-F238E27FC236}">
              <a16:creationId xmlns:a16="http://schemas.microsoft.com/office/drawing/2014/main" id="{DADFF347-41A2-42B2-96A9-3E868556CD31}"/>
            </a:ext>
          </a:extLst>
        </xdr:cNvPr>
        <xdr:cNvCxnSpPr/>
      </xdr:nvCxnSpPr>
      <xdr:spPr>
        <a:xfrm flipV="1">
          <a:off x="9639300" y="18161508"/>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132080</xdr:rowOff>
    </xdr:from>
    <xdr:to>
      <xdr:col>46</xdr:col>
      <xdr:colOff>38100</xdr:colOff>
      <xdr:row>106</xdr:row>
      <xdr:rowOff>62230</xdr:rowOff>
    </xdr:to>
    <xdr:sp macro="" textlink="">
      <xdr:nvSpPr>
        <xdr:cNvPr id="363" name="楕円 362">
          <a:extLst>
            <a:ext uri="{FF2B5EF4-FFF2-40B4-BE49-F238E27FC236}">
              <a16:creationId xmlns:a16="http://schemas.microsoft.com/office/drawing/2014/main" id="{CCBEDCD0-1158-43F8-A1BB-D22E6B437331}"/>
            </a:ext>
          </a:extLst>
        </xdr:cNvPr>
        <xdr:cNvSpPr/>
      </xdr:nvSpPr>
      <xdr:spPr>
        <a:xfrm>
          <a:off x="8699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0</xdr:rowOff>
    </xdr:from>
    <xdr:to>
      <xdr:col>50</xdr:col>
      <xdr:colOff>114300</xdr:colOff>
      <xdr:row>106</xdr:row>
      <xdr:rowOff>11430</xdr:rowOff>
    </xdr:to>
    <xdr:cxnSp macro="">
      <xdr:nvCxnSpPr>
        <xdr:cNvPr id="364" name="直線コネクタ 363">
          <a:extLst>
            <a:ext uri="{FF2B5EF4-FFF2-40B4-BE49-F238E27FC236}">
              <a16:creationId xmlns:a16="http://schemas.microsoft.com/office/drawing/2014/main" id="{76521878-628A-4BE8-9E9C-664F5746B6C2}"/>
            </a:ext>
          </a:extLst>
        </xdr:cNvPr>
        <xdr:cNvCxnSpPr/>
      </xdr:nvCxnSpPr>
      <xdr:spPr>
        <a:xfrm flipV="1">
          <a:off x="8750300" y="1817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144272</xdr:rowOff>
    </xdr:from>
    <xdr:to>
      <xdr:col>41</xdr:col>
      <xdr:colOff>101600</xdr:colOff>
      <xdr:row>106</xdr:row>
      <xdr:rowOff>74422</xdr:rowOff>
    </xdr:to>
    <xdr:sp macro="" textlink="">
      <xdr:nvSpPr>
        <xdr:cNvPr id="365" name="楕円 364">
          <a:extLst>
            <a:ext uri="{FF2B5EF4-FFF2-40B4-BE49-F238E27FC236}">
              <a16:creationId xmlns:a16="http://schemas.microsoft.com/office/drawing/2014/main" id="{03586FDB-2413-4CC2-8826-EA3144B008A5}"/>
            </a:ext>
          </a:extLst>
        </xdr:cNvPr>
        <xdr:cNvSpPr/>
      </xdr:nvSpPr>
      <xdr:spPr>
        <a:xfrm>
          <a:off x="78105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xdr:rowOff>
    </xdr:from>
    <xdr:to>
      <xdr:col>45</xdr:col>
      <xdr:colOff>177800</xdr:colOff>
      <xdr:row>106</xdr:row>
      <xdr:rowOff>23622</xdr:rowOff>
    </xdr:to>
    <xdr:cxnSp macro="">
      <xdr:nvCxnSpPr>
        <xdr:cNvPr id="366" name="直線コネクタ 365">
          <a:extLst>
            <a:ext uri="{FF2B5EF4-FFF2-40B4-BE49-F238E27FC236}">
              <a16:creationId xmlns:a16="http://schemas.microsoft.com/office/drawing/2014/main" id="{455ABF0F-34D4-4412-8C60-6DEE716193F6}"/>
            </a:ext>
          </a:extLst>
        </xdr:cNvPr>
        <xdr:cNvCxnSpPr/>
      </xdr:nvCxnSpPr>
      <xdr:spPr>
        <a:xfrm flipV="1">
          <a:off x="7861300" y="1818513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67" name="n_1aveValue【市民会館】&#10;一人当たり面積">
          <a:extLst>
            <a:ext uri="{FF2B5EF4-FFF2-40B4-BE49-F238E27FC236}">
              <a16:creationId xmlns:a16="http://schemas.microsoft.com/office/drawing/2014/main" id="{82AB5401-41BE-4897-9106-8F087FD05AA3}"/>
            </a:ext>
          </a:extLst>
        </xdr:cNvPr>
        <xdr:cNvSpPr txBox="1"/>
      </xdr:nvSpPr>
      <xdr:spPr>
        <a:xfrm>
          <a:off x="9391727"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68" name="n_2aveValue【市民会館】&#10;一人当たり面積">
          <a:extLst>
            <a:ext uri="{FF2B5EF4-FFF2-40B4-BE49-F238E27FC236}">
              <a16:creationId xmlns:a16="http://schemas.microsoft.com/office/drawing/2014/main" id="{65B39854-DA8F-4C1B-95BC-093E0FBDADC6}"/>
            </a:ext>
          </a:extLst>
        </xdr:cNvPr>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369" name="n_3aveValue【市民会館】&#10;一人当たり面積">
          <a:extLst>
            <a:ext uri="{FF2B5EF4-FFF2-40B4-BE49-F238E27FC236}">
              <a16:creationId xmlns:a16="http://schemas.microsoft.com/office/drawing/2014/main" id="{48259DAD-8280-4A14-A60D-212827CD946F}"/>
            </a:ext>
          </a:extLst>
        </xdr:cNvPr>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70" name="n_4aveValue【市民会館】&#10;一人当たり面積">
          <a:extLst>
            <a:ext uri="{FF2B5EF4-FFF2-40B4-BE49-F238E27FC236}">
              <a16:creationId xmlns:a16="http://schemas.microsoft.com/office/drawing/2014/main" id="{BAB422DD-1214-4080-8C98-1F8FC60139B5}"/>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67327</xdr:rowOff>
    </xdr:from>
    <xdr:ext cx="469744" cy="259045"/>
    <xdr:sp macro="" textlink="">
      <xdr:nvSpPr>
        <xdr:cNvPr id="371" name="n_1mainValue【市民会館】&#10;一人当たり面積">
          <a:extLst>
            <a:ext uri="{FF2B5EF4-FFF2-40B4-BE49-F238E27FC236}">
              <a16:creationId xmlns:a16="http://schemas.microsoft.com/office/drawing/2014/main" id="{A399D29D-AD6B-46BB-AF91-261AE0FECBDF}"/>
            </a:ext>
          </a:extLst>
        </xdr:cNvPr>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78757</xdr:rowOff>
    </xdr:from>
    <xdr:ext cx="469744" cy="259045"/>
    <xdr:sp macro="" textlink="">
      <xdr:nvSpPr>
        <xdr:cNvPr id="372" name="n_2mainValue【市民会館】&#10;一人当たり面積">
          <a:extLst>
            <a:ext uri="{FF2B5EF4-FFF2-40B4-BE49-F238E27FC236}">
              <a16:creationId xmlns:a16="http://schemas.microsoft.com/office/drawing/2014/main" id="{8ED74FA2-D922-4A38-89A2-CA8A5FA45B1B}"/>
            </a:ext>
          </a:extLst>
        </xdr:cNvPr>
        <xdr:cNvSpPr txBox="1"/>
      </xdr:nvSpPr>
      <xdr:spPr>
        <a:xfrm>
          <a:off x="8515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90949</xdr:rowOff>
    </xdr:from>
    <xdr:ext cx="469744" cy="259045"/>
    <xdr:sp macro="" textlink="">
      <xdr:nvSpPr>
        <xdr:cNvPr id="373" name="n_3mainValue【市民会館】&#10;一人当たり面積">
          <a:extLst>
            <a:ext uri="{FF2B5EF4-FFF2-40B4-BE49-F238E27FC236}">
              <a16:creationId xmlns:a16="http://schemas.microsoft.com/office/drawing/2014/main" id="{63FC5E3A-C37A-4C9B-AB34-FDD09F7139F8}"/>
            </a:ext>
          </a:extLst>
        </xdr:cNvPr>
        <xdr:cNvSpPr txBox="1"/>
      </xdr:nvSpPr>
      <xdr:spPr>
        <a:xfrm>
          <a:off x="7626427"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3CB640F8-E293-4114-B3F2-FC474C66FBD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3EA297FD-91A6-4A5D-9A81-228C16F1C8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A1383B4C-7751-4361-945E-05089B5D13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7A45A959-2BF7-4082-8BB9-CEECE3E99B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FCE0D30C-931F-455E-83BC-D27BF5112DF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EE4148EB-5F76-4D60-8863-C9892F3EA9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AD834CFC-3C22-43B7-96A7-F2529ACEFE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8083AE3B-C53E-435D-AC01-CCAF7F574E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FA801350-67B4-4DAD-A0D3-2477174CE91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050839C0-E221-408B-8E49-281BADF56D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2332BFB1-2E5F-4A5E-B972-0901D5E1BF9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a:extLst>
            <a:ext uri="{FF2B5EF4-FFF2-40B4-BE49-F238E27FC236}">
              <a16:creationId xmlns:a16="http://schemas.microsoft.com/office/drawing/2014/main" id="{03AAC9DC-ACC6-4643-A095-C4349529D77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a:extLst>
            <a:ext uri="{FF2B5EF4-FFF2-40B4-BE49-F238E27FC236}">
              <a16:creationId xmlns:a16="http://schemas.microsoft.com/office/drawing/2014/main" id="{D72003E9-EAC5-45F1-A50B-1D01E5D98B1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a:extLst>
            <a:ext uri="{FF2B5EF4-FFF2-40B4-BE49-F238E27FC236}">
              <a16:creationId xmlns:a16="http://schemas.microsoft.com/office/drawing/2014/main" id="{F476F5E5-9599-49B5-95EC-428D11DFE6C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a:extLst>
            <a:ext uri="{FF2B5EF4-FFF2-40B4-BE49-F238E27FC236}">
              <a16:creationId xmlns:a16="http://schemas.microsoft.com/office/drawing/2014/main" id="{42B561DC-047A-463E-9BDC-9FF4B9FF860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a:extLst>
            <a:ext uri="{FF2B5EF4-FFF2-40B4-BE49-F238E27FC236}">
              <a16:creationId xmlns:a16="http://schemas.microsoft.com/office/drawing/2014/main" id="{0630B1A2-C870-41FE-A446-483DA58D134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a:extLst>
            <a:ext uri="{FF2B5EF4-FFF2-40B4-BE49-F238E27FC236}">
              <a16:creationId xmlns:a16="http://schemas.microsoft.com/office/drawing/2014/main" id="{F96E9175-C3E9-4E69-B180-2C4D09C6451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a:extLst>
            <a:ext uri="{FF2B5EF4-FFF2-40B4-BE49-F238E27FC236}">
              <a16:creationId xmlns:a16="http://schemas.microsoft.com/office/drawing/2014/main" id="{801CC9F2-8139-47D7-8429-E7E80CC465A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a:extLst>
            <a:ext uri="{FF2B5EF4-FFF2-40B4-BE49-F238E27FC236}">
              <a16:creationId xmlns:a16="http://schemas.microsoft.com/office/drawing/2014/main" id="{CE231C86-DBFE-4DC1-A6D1-2BC073F58D1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a:extLst>
            <a:ext uri="{FF2B5EF4-FFF2-40B4-BE49-F238E27FC236}">
              <a16:creationId xmlns:a16="http://schemas.microsoft.com/office/drawing/2014/main" id="{F80A9D99-47EF-408F-9D5B-69070084F87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a:extLst>
            <a:ext uri="{FF2B5EF4-FFF2-40B4-BE49-F238E27FC236}">
              <a16:creationId xmlns:a16="http://schemas.microsoft.com/office/drawing/2014/main" id="{2B7FC2A7-2FFC-408D-B887-9C518CB91A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a:extLst>
            <a:ext uri="{FF2B5EF4-FFF2-40B4-BE49-F238E27FC236}">
              <a16:creationId xmlns:a16="http://schemas.microsoft.com/office/drawing/2014/main" id="{3686A195-4000-49C7-A76F-8786285C410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a:extLst>
            <a:ext uri="{FF2B5EF4-FFF2-40B4-BE49-F238E27FC236}">
              <a16:creationId xmlns:a16="http://schemas.microsoft.com/office/drawing/2014/main" id="{BF7697A0-A16D-4EE7-AC17-C7F32443D7B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一般廃棄物処理施設】&#10;有形固定資産減価償却率グラフ枠">
          <a:extLst>
            <a:ext uri="{FF2B5EF4-FFF2-40B4-BE49-F238E27FC236}">
              <a16:creationId xmlns:a16="http://schemas.microsoft.com/office/drawing/2014/main" id="{70B3A7AC-4190-4188-BDBC-485E593ACF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98" name="直線コネクタ 397">
          <a:extLst>
            <a:ext uri="{FF2B5EF4-FFF2-40B4-BE49-F238E27FC236}">
              <a16:creationId xmlns:a16="http://schemas.microsoft.com/office/drawing/2014/main" id="{F3A32464-10F8-48B3-8496-60325461498D}"/>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9" name="【一般廃棄物処理施設】&#10;有形固定資産減価償却率最小値テキスト">
          <a:extLst>
            <a:ext uri="{FF2B5EF4-FFF2-40B4-BE49-F238E27FC236}">
              <a16:creationId xmlns:a16="http://schemas.microsoft.com/office/drawing/2014/main" id="{2A606496-CFD8-440D-BB5D-4F79D5E3737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0" name="直線コネクタ 399">
          <a:extLst>
            <a:ext uri="{FF2B5EF4-FFF2-40B4-BE49-F238E27FC236}">
              <a16:creationId xmlns:a16="http://schemas.microsoft.com/office/drawing/2014/main" id="{89867884-C3E7-43B5-B7D6-69AF69299C4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01" name="【一般廃棄物処理施設】&#10;有形固定資産減価償却率最大値テキスト">
          <a:extLst>
            <a:ext uri="{FF2B5EF4-FFF2-40B4-BE49-F238E27FC236}">
              <a16:creationId xmlns:a16="http://schemas.microsoft.com/office/drawing/2014/main" id="{FBA19148-369C-4B33-B19B-90B1FD647B39}"/>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02" name="直線コネクタ 401">
          <a:extLst>
            <a:ext uri="{FF2B5EF4-FFF2-40B4-BE49-F238E27FC236}">
              <a16:creationId xmlns:a16="http://schemas.microsoft.com/office/drawing/2014/main" id="{E3376F60-8A50-44DF-B5C5-C9D8BF179654}"/>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03" name="【一般廃棄物処理施設】&#10;有形固定資産減価償却率平均値テキスト">
          <a:extLst>
            <a:ext uri="{FF2B5EF4-FFF2-40B4-BE49-F238E27FC236}">
              <a16:creationId xmlns:a16="http://schemas.microsoft.com/office/drawing/2014/main" id="{55E3BBA2-CA06-4900-BE13-87F11C91C80F}"/>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04" name="フローチャート: 判断 403">
          <a:extLst>
            <a:ext uri="{FF2B5EF4-FFF2-40B4-BE49-F238E27FC236}">
              <a16:creationId xmlns:a16="http://schemas.microsoft.com/office/drawing/2014/main" id="{200D0516-BBF9-4183-828D-AECDE7458D68}"/>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05" name="フローチャート: 判断 404">
          <a:extLst>
            <a:ext uri="{FF2B5EF4-FFF2-40B4-BE49-F238E27FC236}">
              <a16:creationId xmlns:a16="http://schemas.microsoft.com/office/drawing/2014/main" id="{64FC14C9-6035-4D36-93AC-CBD48BF54B6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06" name="フローチャート: 判断 405">
          <a:extLst>
            <a:ext uri="{FF2B5EF4-FFF2-40B4-BE49-F238E27FC236}">
              <a16:creationId xmlns:a16="http://schemas.microsoft.com/office/drawing/2014/main" id="{B4AE3D0B-7567-4FD2-ABF3-12496E7AE67B}"/>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07" name="フローチャート: 判断 406">
          <a:extLst>
            <a:ext uri="{FF2B5EF4-FFF2-40B4-BE49-F238E27FC236}">
              <a16:creationId xmlns:a16="http://schemas.microsoft.com/office/drawing/2014/main" id="{3423093A-F78D-4780-9EC0-A4B40F91D316}"/>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08" name="フローチャート: 判断 407">
          <a:extLst>
            <a:ext uri="{FF2B5EF4-FFF2-40B4-BE49-F238E27FC236}">
              <a16:creationId xmlns:a16="http://schemas.microsoft.com/office/drawing/2014/main" id="{4F2D815F-E43E-4629-A45A-AA2DF7FD9C4A}"/>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8DD3A17B-3AC9-4FEB-A9B3-641F7F6709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3AA1FD43-4E5B-42EA-B4B0-3A93D5D7CA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54010B27-CA41-43DC-AEE1-0BB68228E0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C564AFA-A8D8-47B5-AAF4-DAF5FE4E3E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3091BF4-D5F5-4060-BCFF-D79208DD3C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414" name="楕円 413">
          <a:extLst>
            <a:ext uri="{FF2B5EF4-FFF2-40B4-BE49-F238E27FC236}">
              <a16:creationId xmlns:a16="http://schemas.microsoft.com/office/drawing/2014/main" id="{988BC847-0B05-4F90-8BF0-E7B4155B1E3D}"/>
            </a:ext>
          </a:extLst>
        </xdr:cNvPr>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160037</xdr:rowOff>
    </xdr:from>
    <xdr:ext cx="405111" cy="259045"/>
    <xdr:sp macro="" textlink="">
      <xdr:nvSpPr>
        <xdr:cNvPr id="415" name="【一般廃棄物処理施設】&#10;有形固定資産減価償却率該当値テキスト">
          <a:extLst>
            <a:ext uri="{FF2B5EF4-FFF2-40B4-BE49-F238E27FC236}">
              <a16:creationId xmlns:a16="http://schemas.microsoft.com/office/drawing/2014/main" id="{01043AA4-B6DA-49D6-95CA-AD27164EC16E}"/>
            </a:ext>
          </a:extLst>
        </xdr:cNvPr>
        <xdr:cNvSpPr txBox="1"/>
      </xdr:nvSpPr>
      <xdr:spPr>
        <a:xfrm>
          <a:off x="16357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416" name="楕円 415">
          <a:extLst>
            <a:ext uri="{FF2B5EF4-FFF2-40B4-BE49-F238E27FC236}">
              <a16:creationId xmlns:a16="http://schemas.microsoft.com/office/drawing/2014/main" id="{D38F0796-94EE-4F8D-859F-0ED4347D359F}"/>
            </a:ext>
          </a:extLst>
        </xdr:cNvPr>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60960</xdr:rowOff>
    </xdr:to>
    <xdr:cxnSp macro="">
      <xdr:nvCxnSpPr>
        <xdr:cNvPr id="417" name="直線コネクタ 416">
          <a:extLst>
            <a:ext uri="{FF2B5EF4-FFF2-40B4-BE49-F238E27FC236}">
              <a16:creationId xmlns:a16="http://schemas.microsoft.com/office/drawing/2014/main" id="{1BA910C6-99ED-46B8-A712-A7493F625DBA}"/>
            </a:ext>
          </a:extLst>
        </xdr:cNvPr>
        <xdr:cNvCxnSpPr/>
      </xdr:nvCxnSpPr>
      <xdr:spPr>
        <a:xfrm>
          <a:off x="15481300" y="65246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78740</xdr:rowOff>
    </xdr:from>
    <xdr:to>
      <xdr:col>76</xdr:col>
      <xdr:colOff>165100</xdr:colOff>
      <xdr:row>38</xdr:row>
      <xdr:rowOff>8890</xdr:rowOff>
    </xdr:to>
    <xdr:sp macro="" textlink="">
      <xdr:nvSpPr>
        <xdr:cNvPr id="418" name="楕円 417">
          <a:extLst>
            <a:ext uri="{FF2B5EF4-FFF2-40B4-BE49-F238E27FC236}">
              <a16:creationId xmlns:a16="http://schemas.microsoft.com/office/drawing/2014/main" id="{8F1BFA32-44C1-405F-BF87-4DE0F555AF32}"/>
            </a:ext>
          </a:extLst>
        </xdr:cNvPr>
        <xdr:cNvSpPr/>
      </xdr:nvSpPr>
      <xdr:spPr>
        <a:xfrm>
          <a:off x="14541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129540</xdr:rowOff>
    </xdr:from>
    <xdr:to>
      <xdr:col>81</xdr:col>
      <xdr:colOff>50800</xdr:colOff>
      <xdr:row>38</xdr:row>
      <xdr:rowOff>9525</xdr:rowOff>
    </xdr:to>
    <xdr:cxnSp macro="">
      <xdr:nvCxnSpPr>
        <xdr:cNvPr id="419" name="直線コネクタ 418">
          <a:extLst>
            <a:ext uri="{FF2B5EF4-FFF2-40B4-BE49-F238E27FC236}">
              <a16:creationId xmlns:a16="http://schemas.microsoft.com/office/drawing/2014/main" id="{5D2A789B-E1EA-4240-8C65-FA7E9413A223}"/>
            </a:ext>
          </a:extLst>
        </xdr:cNvPr>
        <xdr:cNvCxnSpPr/>
      </xdr:nvCxnSpPr>
      <xdr:spPr>
        <a:xfrm>
          <a:off x="14592300" y="6473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0" name="楕円 419">
          <a:extLst>
            <a:ext uri="{FF2B5EF4-FFF2-40B4-BE49-F238E27FC236}">
              <a16:creationId xmlns:a16="http://schemas.microsoft.com/office/drawing/2014/main" id="{3BA84F5B-2253-44A0-81E8-6B2D3BD6F691}"/>
            </a:ext>
          </a:extLst>
        </xdr:cNvPr>
        <xdr:cNvSpPr/>
      </xdr:nvSpPr>
      <xdr:spPr>
        <a:xfrm>
          <a:off x="13652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129540</xdr:rowOff>
    </xdr:to>
    <xdr:cxnSp macro="">
      <xdr:nvCxnSpPr>
        <xdr:cNvPr id="421" name="直線コネクタ 420">
          <a:extLst>
            <a:ext uri="{FF2B5EF4-FFF2-40B4-BE49-F238E27FC236}">
              <a16:creationId xmlns:a16="http://schemas.microsoft.com/office/drawing/2014/main" id="{E2F0B28E-2C7E-422B-AF2F-98AD6F5E91E7}"/>
            </a:ext>
          </a:extLst>
        </xdr:cNvPr>
        <xdr:cNvCxnSpPr/>
      </xdr:nvCxnSpPr>
      <xdr:spPr>
        <a:xfrm>
          <a:off x="13703300" y="64217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23E07469-7AB4-430A-AC2B-9765CC14133C}"/>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5658BC1A-993E-4159-B5C2-EAE58414AC71}"/>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34CF6B52-5A66-43DB-A2F7-5D884C7FD74C}"/>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9EE260D9-DE8A-4960-8EB2-91D817BD29AA}"/>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76852</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80FAD8DD-08FA-42B8-ADCA-779D4430D054}"/>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25417</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76EE4E88-313C-4A26-9D7B-7217091045AC}"/>
            </a:ext>
          </a:extLst>
        </xdr:cNvPr>
        <xdr:cNvSpPr txBox="1"/>
      </xdr:nvSpPr>
      <xdr:spPr>
        <a:xfrm>
          <a:off x="14389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28" name="n_3mainValue【一般廃棄物処理施設】&#10;有形固定資産減価償却率">
          <a:extLst>
            <a:ext uri="{FF2B5EF4-FFF2-40B4-BE49-F238E27FC236}">
              <a16:creationId xmlns:a16="http://schemas.microsoft.com/office/drawing/2014/main" id="{5B21B536-FFD3-4514-92EB-C93924B9408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57819EE6-88EA-41EB-A806-FB38FB980F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18B27167-3CFB-45DB-9C07-5BA6C030F9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C203E2FB-88EC-4E0A-9DA3-F7A489C5767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8354B7CA-33B3-40A9-9A88-8A4DE67119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22AA9C91-6334-4F4A-8349-4D57849313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96295A6F-42EE-4AB9-9AF7-F7FBC9B5AF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CF9BD8E9-AAA8-4162-A46C-01B8913C2E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8BD0D134-E899-4156-831A-017F8AFE3A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6E411040-070E-4AB3-8EFE-F3C9A917BF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8AE3C761-F477-4BC8-9673-384A43D4AC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a:extLst>
            <a:ext uri="{FF2B5EF4-FFF2-40B4-BE49-F238E27FC236}">
              <a16:creationId xmlns:a16="http://schemas.microsoft.com/office/drawing/2014/main" id="{869E36B4-3BAD-4A3C-9F19-A366707958B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0" name="テキスト ボックス 439">
          <a:extLst>
            <a:ext uri="{FF2B5EF4-FFF2-40B4-BE49-F238E27FC236}">
              <a16:creationId xmlns:a16="http://schemas.microsoft.com/office/drawing/2014/main" id="{BF054C27-1943-4B91-9002-8142DE60DBA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a:extLst>
            <a:ext uri="{FF2B5EF4-FFF2-40B4-BE49-F238E27FC236}">
              <a16:creationId xmlns:a16="http://schemas.microsoft.com/office/drawing/2014/main" id="{8E7981D3-378D-4E30-9FFB-6FA0F41359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2" name="テキスト ボックス 441">
          <a:extLst>
            <a:ext uri="{FF2B5EF4-FFF2-40B4-BE49-F238E27FC236}">
              <a16:creationId xmlns:a16="http://schemas.microsoft.com/office/drawing/2014/main" id="{66761D73-7661-46B4-A9E9-867009EB5EBB}"/>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a:extLst>
            <a:ext uri="{FF2B5EF4-FFF2-40B4-BE49-F238E27FC236}">
              <a16:creationId xmlns:a16="http://schemas.microsoft.com/office/drawing/2014/main" id="{8E2256E7-45FB-4C04-93EF-EAAA82C741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4" name="テキスト ボックス 443">
          <a:extLst>
            <a:ext uri="{FF2B5EF4-FFF2-40B4-BE49-F238E27FC236}">
              <a16:creationId xmlns:a16="http://schemas.microsoft.com/office/drawing/2014/main" id="{0C17B9EC-866D-49E5-BFE8-F2AD36F8ADC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a:extLst>
            <a:ext uri="{FF2B5EF4-FFF2-40B4-BE49-F238E27FC236}">
              <a16:creationId xmlns:a16="http://schemas.microsoft.com/office/drawing/2014/main" id="{C308544B-4ACC-4F27-85FE-941A15F94E9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6" name="テキスト ボックス 445">
          <a:extLst>
            <a:ext uri="{FF2B5EF4-FFF2-40B4-BE49-F238E27FC236}">
              <a16:creationId xmlns:a16="http://schemas.microsoft.com/office/drawing/2014/main" id="{4923ED19-E581-487F-B45D-F9DA9F091FD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a:extLst>
            <a:ext uri="{FF2B5EF4-FFF2-40B4-BE49-F238E27FC236}">
              <a16:creationId xmlns:a16="http://schemas.microsoft.com/office/drawing/2014/main" id="{C34F0B9C-E310-49EA-9A78-3252D9BED43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8" name="テキスト ボックス 447">
          <a:extLst>
            <a:ext uri="{FF2B5EF4-FFF2-40B4-BE49-F238E27FC236}">
              <a16:creationId xmlns:a16="http://schemas.microsoft.com/office/drawing/2014/main" id="{8CC6B1E2-7DD5-46E8-AD54-78AEE1637E8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a:extLst>
            <a:ext uri="{FF2B5EF4-FFF2-40B4-BE49-F238E27FC236}">
              <a16:creationId xmlns:a16="http://schemas.microsoft.com/office/drawing/2014/main" id="{B0665554-B2E4-413F-BB41-EE31441911A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0" name="テキスト ボックス 449">
          <a:extLst>
            <a:ext uri="{FF2B5EF4-FFF2-40B4-BE49-F238E27FC236}">
              <a16:creationId xmlns:a16="http://schemas.microsoft.com/office/drawing/2014/main" id="{FA7DB4B8-0618-42C9-BC54-70994B9FEB8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EF63E42C-8406-4C83-85C3-889691A7C0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a:extLst>
            <a:ext uri="{FF2B5EF4-FFF2-40B4-BE49-F238E27FC236}">
              <a16:creationId xmlns:a16="http://schemas.microsoft.com/office/drawing/2014/main" id="{8DC847AC-294F-4B6A-91B1-0CEBCB01F7B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B9C3697E-726F-4485-93B6-97D77ED4D5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54" name="直線コネクタ 453">
          <a:extLst>
            <a:ext uri="{FF2B5EF4-FFF2-40B4-BE49-F238E27FC236}">
              <a16:creationId xmlns:a16="http://schemas.microsoft.com/office/drawing/2014/main" id="{A611D8C8-094A-4221-9C3F-2E19DE9DA60C}"/>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55" name="【一般廃棄物処理施設】&#10;一人当たり有形固定資産（償却資産）額最小値テキスト">
          <a:extLst>
            <a:ext uri="{FF2B5EF4-FFF2-40B4-BE49-F238E27FC236}">
              <a16:creationId xmlns:a16="http://schemas.microsoft.com/office/drawing/2014/main" id="{20B948BD-9D11-4204-B878-6635FDE97B81}"/>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56" name="直線コネクタ 455">
          <a:extLst>
            <a:ext uri="{FF2B5EF4-FFF2-40B4-BE49-F238E27FC236}">
              <a16:creationId xmlns:a16="http://schemas.microsoft.com/office/drawing/2014/main" id="{2D235E63-43AE-4C78-87CB-AC98238B774F}"/>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57" name="【一般廃棄物処理施設】&#10;一人当たり有形固定資産（償却資産）額最大値テキスト">
          <a:extLst>
            <a:ext uri="{FF2B5EF4-FFF2-40B4-BE49-F238E27FC236}">
              <a16:creationId xmlns:a16="http://schemas.microsoft.com/office/drawing/2014/main" id="{083AFE62-BB88-4E2F-A51C-7D56AEAECDB6}"/>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58" name="直線コネクタ 457">
          <a:extLst>
            <a:ext uri="{FF2B5EF4-FFF2-40B4-BE49-F238E27FC236}">
              <a16:creationId xmlns:a16="http://schemas.microsoft.com/office/drawing/2014/main" id="{0C311D57-862C-49ED-806E-2D991F8ACC07}"/>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59" name="【一般廃棄物処理施設】&#10;一人当たり有形固定資産（償却資産）額平均値テキスト">
          <a:extLst>
            <a:ext uri="{FF2B5EF4-FFF2-40B4-BE49-F238E27FC236}">
              <a16:creationId xmlns:a16="http://schemas.microsoft.com/office/drawing/2014/main" id="{9D6015DD-A8C3-428A-8254-CCABCF83D1CE}"/>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60" name="フローチャート: 判断 459">
          <a:extLst>
            <a:ext uri="{FF2B5EF4-FFF2-40B4-BE49-F238E27FC236}">
              <a16:creationId xmlns:a16="http://schemas.microsoft.com/office/drawing/2014/main" id="{387EA572-99DF-45A4-9158-7C2070F66A09}"/>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61" name="フローチャート: 判断 460">
          <a:extLst>
            <a:ext uri="{FF2B5EF4-FFF2-40B4-BE49-F238E27FC236}">
              <a16:creationId xmlns:a16="http://schemas.microsoft.com/office/drawing/2014/main" id="{DE4A7019-BD18-437B-8F17-5F22B1212DD2}"/>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62" name="フローチャート: 判断 461">
          <a:extLst>
            <a:ext uri="{FF2B5EF4-FFF2-40B4-BE49-F238E27FC236}">
              <a16:creationId xmlns:a16="http://schemas.microsoft.com/office/drawing/2014/main" id="{3B43341C-805E-4BAE-B684-823BA579AF0E}"/>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63" name="フローチャート: 判断 462">
          <a:extLst>
            <a:ext uri="{FF2B5EF4-FFF2-40B4-BE49-F238E27FC236}">
              <a16:creationId xmlns:a16="http://schemas.microsoft.com/office/drawing/2014/main" id="{69534E84-0B5D-4FCC-BF23-5F56A9E52E79}"/>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64" name="フローチャート: 判断 463">
          <a:extLst>
            <a:ext uri="{FF2B5EF4-FFF2-40B4-BE49-F238E27FC236}">
              <a16:creationId xmlns:a16="http://schemas.microsoft.com/office/drawing/2014/main" id="{567FDDBE-7DC4-4947-BFAB-91BA70016BB7}"/>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64D5E73-79B2-42FD-8EEA-7C73049DB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36F46CB3-0145-4E48-AAFD-946AF728F0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B0D05BE-ED5C-48CB-B475-612DEEDB73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A7F4EEDE-B6C7-415E-9F8B-821CAD280B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5574738-6EE1-45D2-AED9-343AF769EA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170385</xdr:rowOff>
    </xdr:from>
    <xdr:to>
      <xdr:col>116</xdr:col>
      <xdr:colOff>114300</xdr:colOff>
      <xdr:row>40</xdr:row>
      <xdr:rowOff>100535</xdr:rowOff>
    </xdr:to>
    <xdr:sp macro="" textlink="">
      <xdr:nvSpPr>
        <xdr:cNvPr id="470" name="楕円 469">
          <a:extLst>
            <a:ext uri="{FF2B5EF4-FFF2-40B4-BE49-F238E27FC236}">
              <a16:creationId xmlns:a16="http://schemas.microsoft.com/office/drawing/2014/main" id="{7509ABB7-BE5C-44CC-ADD8-6F51F0C43E3F}"/>
            </a:ext>
          </a:extLst>
        </xdr:cNvPr>
        <xdr:cNvSpPr/>
      </xdr:nvSpPr>
      <xdr:spPr>
        <a:xfrm>
          <a:off x="22110700" y="68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148812</xdr:rowOff>
    </xdr:from>
    <xdr:ext cx="599010" cy="259045"/>
    <xdr:sp macro="" textlink="">
      <xdr:nvSpPr>
        <xdr:cNvPr id="471" name="【一般廃棄物処理施設】&#10;一人当たり有形固定資産（償却資産）額該当値テキスト">
          <a:extLst>
            <a:ext uri="{FF2B5EF4-FFF2-40B4-BE49-F238E27FC236}">
              <a16:creationId xmlns:a16="http://schemas.microsoft.com/office/drawing/2014/main" id="{B457F29C-9B78-4E73-AFCC-21B1A5634C50}"/>
            </a:ext>
          </a:extLst>
        </xdr:cNvPr>
        <xdr:cNvSpPr txBox="1"/>
      </xdr:nvSpPr>
      <xdr:spPr>
        <a:xfrm>
          <a:off x="22199600" y="68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7981</xdr:rowOff>
    </xdr:from>
    <xdr:to>
      <xdr:col>112</xdr:col>
      <xdr:colOff>38100</xdr:colOff>
      <xdr:row>40</xdr:row>
      <xdr:rowOff>109581</xdr:rowOff>
    </xdr:to>
    <xdr:sp macro="" textlink="">
      <xdr:nvSpPr>
        <xdr:cNvPr id="472" name="楕円 471">
          <a:extLst>
            <a:ext uri="{FF2B5EF4-FFF2-40B4-BE49-F238E27FC236}">
              <a16:creationId xmlns:a16="http://schemas.microsoft.com/office/drawing/2014/main" id="{12367B6C-C66B-4D15-BC48-7755C0F3E0B4}"/>
            </a:ext>
          </a:extLst>
        </xdr:cNvPr>
        <xdr:cNvSpPr/>
      </xdr:nvSpPr>
      <xdr:spPr>
        <a:xfrm>
          <a:off x="21272500" y="68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49735</xdr:rowOff>
    </xdr:from>
    <xdr:to>
      <xdr:col>116</xdr:col>
      <xdr:colOff>63500</xdr:colOff>
      <xdr:row>40</xdr:row>
      <xdr:rowOff>58781</xdr:rowOff>
    </xdr:to>
    <xdr:cxnSp macro="">
      <xdr:nvCxnSpPr>
        <xdr:cNvPr id="473" name="直線コネクタ 472">
          <a:extLst>
            <a:ext uri="{FF2B5EF4-FFF2-40B4-BE49-F238E27FC236}">
              <a16:creationId xmlns:a16="http://schemas.microsoft.com/office/drawing/2014/main" id="{E7003AD0-35E7-41F7-9258-9ADE5CCE9115}"/>
            </a:ext>
          </a:extLst>
        </xdr:cNvPr>
        <xdr:cNvCxnSpPr/>
      </xdr:nvCxnSpPr>
      <xdr:spPr>
        <a:xfrm flipV="1">
          <a:off x="21323300" y="6907735"/>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16782</xdr:rowOff>
    </xdr:from>
    <xdr:to>
      <xdr:col>107</xdr:col>
      <xdr:colOff>101600</xdr:colOff>
      <xdr:row>40</xdr:row>
      <xdr:rowOff>118382</xdr:rowOff>
    </xdr:to>
    <xdr:sp macro="" textlink="">
      <xdr:nvSpPr>
        <xdr:cNvPr id="474" name="楕円 473">
          <a:extLst>
            <a:ext uri="{FF2B5EF4-FFF2-40B4-BE49-F238E27FC236}">
              <a16:creationId xmlns:a16="http://schemas.microsoft.com/office/drawing/2014/main" id="{F45048C6-3AA2-4FFF-9859-BC771947EF7F}"/>
            </a:ext>
          </a:extLst>
        </xdr:cNvPr>
        <xdr:cNvSpPr/>
      </xdr:nvSpPr>
      <xdr:spPr>
        <a:xfrm>
          <a:off x="20383500" y="6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58781</xdr:rowOff>
    </xdr:from>
    <xdr:to>
      <xdr:col>111</xdr:col>
      <xdr:colOff>177800</xdr:colOff>
      <xdr:row>40</xdr:row>
      <xdr:rowOff>67582</xdr:rowOff>
    </xdr:to>
    <xdr:cxnSp macro="">
      <xdr:nvCxnSpPr>
        <xdr:cNvPr id="475" name="直線コネクタ 474">
          <a:extLst>
            <a:ext uri="{FF2B5EF4-FFF2-40B4-BE49-F238E27FC236}">
              <a16:creationId xmlns:a16="http://schemas.microsoft.com/office/drawing/2014/main" id="{2479057A-66EB-4129-BB45-398DD98B972D}"/>
            </a:ext>
          </a:extLst>
        </xdr:cNvPr>
        <xdr:cNvCxnSpPr/>
      </xdr:nvCxnSpPr>
      <xdr:spPr>
        <a:xfrm flipV="1">
          <a:off x="20434300" y="6916781"/>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25753</xdr:rowOff>
    </xdr:from>
    <xdr:to>
      <xdr:col>102</xdr:col>
      <xdr:colOff>165100</xdr:colOff>
      <xdr:row>40</xdr:row>
      <xdr:rowOff>127353</xdr:rowOff>
    </xdr:to>
    <xdr:sp macro="" textlink="">
      <xdr:nvSpPr>
        <xdr:cNvPr id="476" name="楕円 475">
          <a:extLst>
            <a:ext uri="{FF2B5EF4-FFF2-40B4-BE49-F238E27FC236}">
              <a16:creationId xmlns:a16="http://schemas.microsoft.com/office/drawing/2014/main" id="{B406D2E0-69B2-4CCE-A475-B31A0756E009}"/>
            </a:ext>
          </a:extLst>
        </xdr:cNvPr>
        <xdr:cNvSpPr/>
      </xdr:nvSpPr>
      <xdr:spPr>
        <a:xfrm>
          <a:off x="19494500" y="68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67582</xdr:rowOff>
    </xdr:from>
    <xdr:to>
      <xdr:col>107</xdr:col>
      <xdr:colOff>50800</xdr:colOff>
      <xdr:row>40</xdr:row>
      <xdr:rowOff>76553</xdr:rowOff>
    </xdr:to>
    <xdr:cxnSp macro="">
      <xdr:nvCxnSpPr>
        <xdr:cNvPr id="477" name="直線コネクタ 476">
          <a:extLst>
            <a:ext uri="{FF2B5EF4-FFF2-40B4-BE49-F238E27FC236}">
              <a16:creationId xmlns:a16="http://schemas.microsoft.com/office/drawing/2014/main" id="{9C0DCD43-1415-46A6-93CD-7297C21F3D80}"/>
            </a:ext>
          </a:extLst>
        </xdr:cNvPr>
        <xdr:cNvCxnSpPr/>
      </xdr:nvCxnSpPr>
      <xdr:spPr>
        <a:xfrm flipV="1">
          <a:off x="19545300" y="6925582"/>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478" name="n_1aveValue【一般廃棄物処理施設】&#10;一人当たり有形固定資産（償却資産）額">
          <a:extLst>
            <a:ext uri="{FF2B5EF4-FFF2-40B4-BE49-F238E27FC236}">
              <a16:creationId xmlns:a16="http://schemas.microsoft.com/office/drawing/2014/main" id="{D8A49302-20D7-43D4-BE38-4AE40B0BA52E}"/>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79" name="n_2aveValue【一般廃棄物処理施設】&#10;一人当たり有形固定資産（償却資産）額">
          <a:extLst>
            <a:ext uri="{FF2B5EF4-FFF2-40B4-BE49-F238E27FC236}">
              <a16:creationId xmlns:a16="http://schemas.microsoft.com/office/drawing/2014/main" id="{FF830E6D-B5DC-4559-B8DB-888078C92E1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80" name="n_3aveValue【一般廃棄物処理施設】&#10;一人当たり有形固定資産（償却資産）額">
          <a:extLst>
            <a:ext uri="{FF2B5EF4-FFF2-40B4-BE49-F238E27FC236}">
              <a16:creationId xmlns:a16="http://schemas.microsoft.com/office/drawing/2014/main" id="{3562E995-0795-4B9C-8566-07ADD2E8B95C}"/>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81" name="n_4aveValue【一般廃棄物処理施設】&#10;一人当たり有形固定資産（償却資産）額">
          <a:extLst>
            <a:ext uri="{FF2B5EF4-FFF2-40B4-BE49-F238E27FC236}">
              <a16:creationId xmlns:a16="http://schemas.microsoft.com/office/drawing/2014/main" id="{236485DB-1B07-4206-8449-149718DF973B}"/>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100708</xdr:rowOff>
    </xdr:from>
    <xdr:ext cx="599010" cy="259045"/>
    <xdr:sp macro="" textlink="">
      <xdr:nvSpPr>
        <xdr:cNvPr id="482" name="n_1mainValue【一般廃棄物処理施設】&#10;一人当たり有形固定資産（償却資産）額">
          <a:extLst>
            <a:ext uri="{FF2B5EF4-FFF2-40B4-BE49-F238E27FC236}">
              <a16:creationId xmlns:a16="http://schemas.microsoft.com/office/drawing/2014/main" id="{9F249B42-B579-4192-A4B5-19CC7306F08E}"/>
            </a:ext>
          </a:extLst>
        </xdr:cNvPr>
        <xdr:cNvSpPr txBox="1"/>
      </xdr:nvSpPr>
      <xdr:spPr>
        <a:xfrm>
          <a:off x="21011095" y="69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109509</xdr:rowOff>
    </xdr:from>
    <xdr:ext cx="599010" cy="259045"/>
    <xdr:sp macro="" textlink="">
      <xdr:nvSpPr>
        <xdr:cNvPr id="483" name="n_2mainValue【一般廃棄物処理施設】&#10;一人当たり有形固定資産（償却資産）額">
          <a:extLst>
            <a:ext uri="{FF2B5EF4-FFF2-40B4-BE49-F238E27FC236}">
              <a16:creationId xmlns:a16="http://schemas.microsoft.com/office/drawing/2014/main" id="{EEF508FB-F9AA-44E6-A70A-C94D4B74445A}"/>
            </a:ext>
          </a:extLst>
        </xdr:cNvPr>
        <xdr:cNvSpPr txBox="1"/>
      </xdr:nvSpPr>
      <xdr:spPr>
        <a:xfrm>
          <a:off x="20134795" y="69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118480</xdr:rowOff>
    </xdr:from>
    <xdr:ext cx="599010" cy="259045"/>
    <xdr:sp macro="" textlink="">
      <xdr:nvSpPr>
        <xdr:cNvPr id="484" name="n_3mainValue【一般廃棄物処理施設】&#10;一人当たり有形固定資産（償却資産）額">
          <a:extLst>
            <a:ext uri="{FF2B5EF4-FFF2-40B4-BE49-F238E27FC236}">
              <a16:creationId xmlns:a16="http://schemas.microsoft.com/office/drawing/2014/main" id="{FB1185D7-706A-46CC-A956-7EA6EDCBC9BA}"/>
            </a:ext>
          </a:extLst>
        </xdr:cNvPr>
        <xdr:cNvSpPr txBox="1"/>
      </xdr:nvSpPr>
      <xdr:spPr>
        <a:xfrm>
          <a:off x="19245795" y="69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03FCA007-397C-4994-9602-17E56CC54F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CFDF7248-C5CF-429D-A8F8-7B7F65F5F0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EA0FE981-08E8-4826-A1B5-E8DA7A6400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D287360A-2A07-43D0-9FA7-F514202474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66887441-25F5-49D6-A8A3-28EEDA76156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FC84BC61-FE4F-41D3-AC43-9F2D279858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0E4A30E0-CC91-4543-8892-31D8FA8C5B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77EE4FFE-5793-4C95-984D-4DC66410D7E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a:extLst>
            <a:ext uri="{FF2B5EF4-FFF2-40B4-BE49-F238E27FC236}">
              <a16:creationId xmlns:a16="http://schemas.microsoft.com/office/drawing/2014/main" id="{8042DEC0-1C3D-40B9-86B9-0D4B3B69DF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a:extLst>
            <a:ext uri="{FF2B5EF4-FFF2-40B4-BE49-F238E27FC236}">
              <a16:creationId xmlns:a16="http://schemas.microsoft.com/office/drawing/2014/main" id="{7FD018E8-DCC3-4A8F-9E8E-8143345A4B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a:extLst>
            <a:ext uri="{FF2B5EF4-FFF2-40B4-BE49-F238E27FC236}">
              <a16:creationId xmlns:a16="http://schemas.microsoft.com/office/drawing/2014/main" id="{A7A10F37-A3D9-4735-A2C2-35EBC499BD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a:extLst>
            <a:ext uri="{FF2B5EF4-FFF2-40B4-BE49-F238E27FC236}">
              <a16:creationId xmlns:a16="http://schemas.microsoft.com/office/drawing/2014/main" id="{9E12C8C0-70A7-4BB2-AF84-19201F6767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a:extLst>
            <a:ext uri="{FF2B5EF4-FFF2-40B4-BE49-F238E27FC236}">
              <a16:creationId xmlns:a16="http://schemas.microsoft.com/office/drawing/2014/main" id="{E32CE1B1-94A8-4E01-9488-32A9A55B28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a:extLst>
            <a:ext uri="{FF2B5EF4-FFF2-40B4-BE49-F238E27FC236}">
              <a16:creationId xmlns:a16="http://schemas.microsoft.com/office/drawing/2014/main" id="{3F467818-9A79-4574-930B-200AFFE251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a:extLst>
            <a:ext uri="{FF2B5EF4-FFF2-40B4-BE49-F238E27FC236}">
              <a16:creationId xmlns:a16="http://schemas.microsoft.com/office/drawing/2014/main" id="{6C7C4D98-CDAB-409E-9473-2844514D12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a:extLst>
            <a:ext uri="{FF2B5EF4-FFF2-40B4-BE49-F238E27FC236}">
              <a16:creationId xmlns:a16="http://schemas.microsoft.com/office/drawing/2014/main" id="{9FCA8608-1C4C-4AF1-A042-A4520201F72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a:extLst>
            <a:ext uri="{FF2B5EF4-FFF2-40B4-BE49-F238E27FC236}">
              <a16:creationId xmlns:a16="http://schemas.microsoft.com/office/drawing/2014/main" id="{36F1DFB7-8A62-40A0-BE51-92EB78805C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a:extLst>
            <a:ext uri="{FF2B5EF4-FFF2-40B4-BE49-F238E27FC236}">
              <a16:creationId xmlns:a16="http://schemas.microsoft.com/office/drawing/2014/main" id="{45BB7137-AE91-4CA5-BC2D-EE8A8489FC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a:extLst>
            <a:ext uri="{FF2B5EF4-FFF2-40B4-BE49-F238E27FC236}">
              <a16:creationId xmlns:a16="http://schemas.microsoft.com/office/drawing/2014/main" id="{4E841FAD-4CBF-4EF8-9767-97113A0160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a:extLst>
            <a:ext uri="{FF2B5EF4-FFF2-40B4-BE49-F238E27FC236}">
              <a16:creationId xmlns:a16="http://schemas.microsoft.com/office/drawing/2014/main" id="{43BDDECC-CAEB-4EBF-96F5-9223777296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a:extLst>
            <a:ext uri="{FF2B5EF4-FFF2-40B4-BE49-F238E27FC236}">
              <a16:creationId xmlns:a16="http://schemas.microsoft.com/office/drawing/2014/main" id="{0FD7FCE6-AC31-4FD5-8DCB-846174EE18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a:extLst>
            <a:ext uri="{FF2B5EF4-FFF2-40B4-BE49-F238E27FC236}">
              <a16:creationId xmlns:a16="http://schemas.microsoft.com/office/drawing/2014/main" id="{2AFD900F-80A8-47A0-9A6F-57DBF8D008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a:extLst>
            <a:ext uri="{FF2B5EF4-FFF2-40B4-BE49-F238E27FC236}">
              <a16:creationId xmlns:a16="http://schemas.microsoft.com/office/drawing/2014/main" id="{5BCD706F-50E4-401F-8B64-405E407616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a:extLst>
            <a:ext uri="{FF2B5EF4-FFF2-40B4-BE49-F238E27FC236}">
              <a16:creationId xmlns:a16="http://schemas.microsoft.com/office/drawing/2014/main" id="{1F3271A6-86CA-43AD-AB2D-02E807D69AB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a:extLst>
            <a:ext uri="{FF2B5EF4-FFF2-40B4-BE49-F238E27FC236}">
              <a16:creationId xmlns:a16="http://schemas.microsoft.com/office/drawing/2014/main" id="{D8CCFCED-597A-4D8F-96FC-7CD466D0F0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a:extLst>
            <a:ext uri="{FF2B5EF4-FFF2-40B4-BE49-F238E27FC236}">
              <a16:creationId xmlns:a16="http://schemas.microsoft.com/office/drawing/2014/main" id="{4147ECBC-C0D1-4BE3-A08B-8E72B3D303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a:extLst>
            <a:ext uri="{FF2B5EF4-FFF2-40B4-BE49-F238E27FC236}">
              <a16:creationId xmlns:a16="http://schemas.microsoft.com/office/drawing/2014/main" id="{E6570A44-46A2-4F4F-AA84-4A4DA74520B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a:extLst>
            <a:ext uri="{FF2B5EF4-FFF2-40B4-BE49-F238E27FC236}">
              <a16:creationId xmlns:a16="http://schemas.microsoft.com/office/drawing/2014/main" id="{69040F8D-8C7D-4401-ACC1-12D00636A6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a:extLst>
            <a:ext uri="{FF2B5EF4-FFF2-40B4-BE49-F238E27FC236}">
              <a16:creationId xmlns:a16="http://schemas.microsoft.com/office/drawing/2014/main" id="{311DA033-1BD0-40D1-A15D-7468D6A8DCD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a:extLst>
            <a:ext uri="{FF2B5EF4-FFF2-40B4-BE49-F238E27FC236}">
              <a16:creationId xmlns:a16="http://schemas.microsoft.com/office/drawing/2014/main" id="{28D3BAE1-4B65-4DD3-8D0E-F43DA368863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a:extLst>
            <a:ext uri="{FF2B5EF4-FFF2-40B4-BE49-F238E27FC236}">
              <a16:creationId xmlns:a16="http://schemas.microsoft.com/office/drawing/2014/main" id="{7767683B-391B-41BD-8548-96B6D4A1EE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a:extLst>
            <a:ext uri="{FF2B5EF4-FFF2-40B4-BE49-F238E27FC236}">
              <a16:creationId xmlns:a16="http://schemas.microsoft.com/office/drawing/2014/main" id="{1F4DCEF1-2E1D-4E42-ADF6-9D23DEB9963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a:extLst>
            <a:ext uri="{FF2B5EF4-FFF2-40B4-BE49-F238E27FC236}">
              <a16:creationId xmlns:a16="http://schemas.microsoft.com/office/drawing/2014/main" id="{F8C9A00E-49E8-4A4E-9DEA-66C684A8778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a:extLst>
            <a:ext uri="{FF2B5EF4-FFF2-40B4-BE49-F238E27FC236}">
              <a16:creationId xmlns:a16="http://schemas.microsoft.com/office/drawing/2014/main" id="{8B8887FD-3F54-49D7-B931-37D4AB5A533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a:extLst>
            <a:ext uri="{FF2B5EF4-FFF2-40B4-BE49-F238E27FC236}">
              <a16:creationId xmlns:a16="http://schemas.microsoft.com/office/drawing/2014/main" id="{7BE9D19B-2461-42E0-8858-82AA11DB41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a:extLst>
            <a:ext uri="{FF2B5EF4-FFF2-40B4-BE49-F238E27FC236}">
              <a16:creationId xmlns:a16="http://schemas.microsoft.com/office/drawing/2014/main" id="{9B44F1F5-9DAA-417D-9C3C-A30B7664ACA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a:extLst>
            <a:ext uri="{FF2B5EF4-FFF2-40B4-BE49-F238E27FC236}">
              <a16:creationId xmlns:a16="http://schemas.microsoft.com/office/drawing/2014/main" id="{D316119B-38E6-4A37-90C4-4F980CDE0A5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a:extLst>
            <a:ext uri="{FF2B5EF4-FFF2-40B4-BE49-F238E27FC236}">
              <a16:creationId xmlns:a16="http://schemas.microsoft.com/office/drawing/2014/main" id="{39AC0A29-B047-4DC5-8522-C8EE29A0F1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a:extLst>
            <a:ext uri="{FF2B5EF4-FFF2-40B4-BE49-F238E27FC236}">
              <a16:creationId xmlns:a16="http://schemas.microsoft.com/office/drawing/2014/main" id="{3D4B07EC-7952-45EC-B949-F866528E58B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96A149F9-CFC6-41E8-A3B3-FB4886095EF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25" name="直線コネクタ 524">
          <a:extLst>
            <a:ext uri="{FF2B5EF4-FFF2-40B4-BE49-F238E27FC236}">
              <a16:creationId xmlns:a16="http://schemas.microsoft.com/office/drawing/2014/main" id="{73E0DE14-DF10-4382-AD49-B58011BE0D44}"/>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26" name="【消防施設】&#10;有形固定資産減価償却率最小値テキスト">
          <a:extLst>
            <a:ext uri="{FF2B5EF4-FFF2-40B4-BE49-F238E27FC236}">
              <a16:creationId xmlns:a16="http://schemas.microsoft.com/office/drawing/2014/main" id="{52127D27-FBD4-4783-942E-C37D3893C7D2}"/>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27" name="直線コネクタ 526">
          <a:extLst>
            <a:ext uri="{FF2B5EF4-FFF2-40B4-BE49-F238E27FC236}">
              <a16:creationId xmlns:a16="http://schemas.microsoft.com/office/drawing/2014/main" id="{B53516D6-A47D-49DA-8E45-7879DC6138BB}"/>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28" name="【消防施設】&#10;有形固定資産減価償却率最大値テキスト">
          <a:extLst>
            <a:ext uri="{FF2B5EF4-FFF2-40B4-BE49-F238E27FC236}">
              <a16:creationId xmlns:a16="http://schemas.microsoft.com/office/drawing/2014/main" id="{3E67721C-6D77-45C8-A40C-4CCDE0CCE63D}"/>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29" name="直線コネクタ 528">
          <a:extLst>
            <a:ext uri="{FF2B5EF4-FFF2-40B4-BE49-F238E27FC236}">
              <a16:creationId xmlns:a16="http://schemas.microsoft.com/office/drawing/2014/main" id="{9BA2C20C-34E7-4BDF-99A4-116DEBECCC0B}"/>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D6B03E8D-6EB1-421A-9A78-2EE771E3F9A3}"/>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31" name="フローチャート: 判断 530">
          <a:extLst>
            <a:ext uri="{FF2B5EF4-FFF2-40B4-BE49-F238E27FC236}">
              <a16:creationId xmlns:a16="http://schemas.microsoft.com/office/drawing/2014/main" id="{0777B68E-42CB-475C-A34E-64A35242E854}"/>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32" name="フローチャート: 判断 531">
          <a:extLst>
            <a:ext uri="{FF2B5EF4-FFF2-40B4-BE49-F238E27FC236}">
              <a16:creationId xmlns:a16="http://schemas.microsoft.com/office/drawing/2014/main" id="{22D8302D-5513-4A2A-8331-8D377A255501}"/>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33" name="フローチャート: 判断 532">
          <a:extLst>
            <a:ext uri="{FF2B5EF4-FFF2-40B4-BE49-F238E27FC236}">
              <a16:creationId xmlns:a16="http://schemas.microsoft.com/office/drawing/2014/main" id="{9C441757-1538-4E52-8DE8-C4DF34F59745}"/>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34" name="フローチャート: 判断 533">
          <a:extLst>
            <a:ext uri="{FF2B5EF4-FFF2-40B4-BE49-F238E27FC236}">
              <a16:creationId xmlns:a16="http://schemas.microsoft.com/office/drawing/2014/main" id="{E969F31A-0B1F-4415-8BD0-AC3C0CCBAE47}"/>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35" name="フローチャート: 判断 534">
          <a:extLst>
            <a:ext uri="{FF2B5EF4-FFF2-40B4-BE49-F238E27FC236}">
              <a16:creationId xmlns:a16="http://schemas.microsoft.com/office/drawing/2014/main" id="{415C1DBB-3661-4F76-9151-1D4687A4CEF9}"/>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7858056-9B8A-43C9-9333-9CABCABC3E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AAD8D5A-1A04-4597-92EE-15CC71C2AC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2BA77561-772A-4A3C-BB02-241F05BC24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335EF99A-B319-4A6C-9C57-EDE0183074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CE8386B6-9692-40BF-8ED5-DDB2F261D0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36830</xdr:rowOff>
    </xdr:from>
    <xdr:to>
      <xdr:col>85</xdr:col>
      <xdr:colOff>177800</xdr:colOff>
      <xdr:row>79</xdr:row>
      <xdr:rowOff>138430</xdr:rowOff>
    </xdr:to>
    <xdr:sp macro="" textlink="">
      <xdr:nvSpPr>
        <xdr:cNvPr id="541" name="楕円 540">
          <a:extLst>
            <a:ext uri="{FF2B5EF4-FFF2-40B4-BE49-F238E27FC236}">
              <a16:creationId xmlns:a16="http://schemas.microsoft.com/office/drawing/2014/main" id="{C0DD046B-2E9C-4F43-BF54-329CB286167A}"/>
            </a:ext>
          </a:extLst>
        </xdr:cNvPr>
        <xdr:cNvSpPr/>
      </xdr:nvSpPr>
      <xdr:spPr>
        <a:xfrm>
          <a:off x="16268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892E90E2-D0BF-4DD5-B193-A8DDDC96DFCE}"/>
            </a:ext>
          </a:extLst>
        </xdr:cNvPr>
        <xdr:cNvSpPr txBox="1"/>
      </xdr:nvSpPr>
      <xdr:spPr>
        <a:xfrm>
          <a:off x="16357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40639</xdr:rowOff>
    </xdr:from>
    <xdr:to>
      <xdr:col>81</xdr:col>
      <xdr:colOff>101600</xdr:colOff>
      <xdr:row>80</xdr:row>
      <xdr:rowOff>142239</xdr:rowOff>
    </xdr:to>
    <xdr:sp macro="" textlink="">
      <xdr:nvSpPr>
        <xdr:cNvPr id="543" name="楕円 542">
          <a:extLst>
            <a:ext uri="{FF2B5EF4-FFF2-40B4-BE49-F238E27FC236}">
              <a16:creationId xmlns:a16="http://schemas.microsoft.com/office/drawing/2014/main" id="{3954AD33-9B87-479B-8EEC-3D4B7F38D172}"/>
            </a:ext>
          </a:extLst>
        </xdr:cNvPr>
        <xdr:cNvSpPr/>
      </xdr:nvSpPr>
      <xdr:spPr>
        <a:xfrm>
          <a:off x="15430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80</xdr:row>
      <xdr:rowOff>91439</xdr:rowOff>
    </xdr:to>
    <xdr:cxnSp macro="">
      <xdr:nvCxnSpPr>
        <xdr:cNvPr id="544" name="直線コネクタ 543">
          <a:extLst>
            <a:ext uri="{FF2B5EF4-FFF2-40B4-BE49-F238E27FC236}">
              <a16:creationId xmlns:a16="http://schemas.microsoft.com/office/drawing/2014/main" id="{6117E357-97CF-4180-AEDF-E7D2AC544CDB}"/>
            </a:ext>
          </a:extLst>
        </xdr:cNvPr>
        <xdr:cNvCxnSpPr/>
      </xdr:nvCxnSpPr>
      <xdr:spPr>
        <a:xfrm flipV="1">
          <a:off x="15481300" y="136321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17780</xdr:rowOff>
    </xdr:from>
    <xdr:to>
      <xdr:col>76</xdr:col>
      <xdr:colOff>165100</xdr:colOff>
      <xdr:row>80</xdr:row>
      <xdr:rowOff>119380</xdr:rowOff>
    </xdr:to>
    <xdr:sp macro="" textlink="">
      <xdr:nvSpPr>
        <xdr:cNvPr id="545" name="楕円 544">
          <a:extLst>
            <a:ext uri="{FF2B5EF4-FFF2-40B4-BE49-F238E27FC236}">
              <a16:creationId xmlns:a16="http://schemas.microsoft.com/office/drawing/2014/main" id="{935AA0FA-C592-49A2-BC38-D9DDD7ED7EA3}"/>
            </a:ext>
          </a:extLst>
        </xdr:cNvPr>
        <xdr:cNvSpPr/>
      </xdr:nvSpPr>
      <xdr:spPr>
        <a:xfrm>
          <a:off x="14541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91439</xdr:rowOff>
    </xdr:to>
    <xdr:cxnSp macro="">
      <xdr:nvCxnSpPr>
        <xdr:cNvPr id="546" name="直線コネクタ 545">
          <a:extLst>
            <a:ext uri="{FF2B5EF4-FFF2-40B4-BE49-F238E27FC236}">
              <a16:creationId xmlns:a16="http://schemas.microsoft.com/office/drawing/2014/main" id="{DE1992D7-9EF5-4BBB-A1BF-C22FEA23ADFF}"/>
            </a:ext>
          </a:extLst>
        </xdr:cNvPr>
        <xdr:cNvCxnSpPr/>
      </xdr:nvCxnSpPr>
      <xdr:spPr>
        <a:xfrm>
          <a:off x="14592300" y="13784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547" name="楕円 546">
          <a:extLst>
            <a:ext uri="{FF2B5EF4-FFF2-40B4-BE49-F238E27FC236}">
              <a16:creationId xmlns:a16="http://schemas.microsoft.com/office/drawing/2014/main" id="{3FBE19B8-58A4-4087-8813-594C7DC64EEE}"/>
            </a:ext>
          </a:extLst>
        </xdr:cNvPr>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68580</xdr:rowOff>
    </xdr:from>
    <xdr:to>
      <xdr:col>76</xdr:col>
      <xdr:colOff>114300</xdr:colOff>
      <xdr:row>80</xdr:row>
      <xdr:rowOff>97155</xdr:rowOff>
    </xdr:to>
    <xdr:cxnSp macro="">
      <xdr:nvCxnSpPr>
        <xdr:cNvPr id="548" name="直線コネクタ 547">
          <a:extLst>
            <a:ext uri="{FF2B5EF4-FFF2-40B4-BE49-F238E27FC236}">
              <a16:creationId xmlns:a16="http://schemas.microsoft.com/office/drawing/2014/main" id="{6F170AE7-08B7-4E15-BEB3-51AE45B52477}"/>
            </a:ext>
          </a:extLst>
        </xdr:cNvPr>
        <xdr:cNvCxnSpPr/>
      </xdr:nvCxnSpPr>
      <xdr:spPr>
        <a:xfrm flipV="1">
          <a:off x="13703300" y="137845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49" name="n_1aveValue【消防施設】&#10;有形固定資産減価償却率">
          <a:extLst>
            <a:ext uri="{FF2B5EF4-FFF2-40B4-BE49-F238E27FC236}">
              <a16:creationId xmlns:a16="http://schemas.microsoft.com/office/drawing/2014/main" id="{87E7577C-FD75-451D-AA13-C6926D673EC7}"/>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50" name="n_2aveValue【消防施設】&#10;有形固定資産減価償却率">
          <a:extLst>
            <a:ext uri="{FF2B5EF4-FFF2-40B4-BE49-F238E27FC236}">
              <a16:creationId xmlns:a16="http://schemas.microsoft.com/office/drawing/2014/main" id="{D929D5D1-0F90-45BF-8D33-74DE58EA6E6E}"/>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51" name="n_3aveValue【消防施設】&#10;有形固定資産減価償却率">
          <a:extLst>
            <a:ext uri="{FF2B5EF4-FFF2-40B4-BE49-F238E27FC236}">
              <a16:creationId xmlns:a16="http://schemas.microsoft.com/office/drawing/2014/main" id="{BFAB485D-1EEA-42BA-8127-52ACE0E41EFD}"/>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52" name="n_4aveValue【消防施設】&#10;有形固定資産減価償却率">
          <a:extLst>
            <a:ext uri="{FF2B5EF4-FFF2-40B4-BE49-F238E27FC236}">
              <a16:creationId xmlns:a16="http://schemas.microsoft.com/office/drawing/2014/main" id="{A370400C-D4E6-4B7A-9E5B-3B7EAF75153B}"/>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158766</xdr:rowOff>
    </xdr:from>
    <xdr:ext cx="405111" cy="259045"/>
    <xdr:sp macro="" textlink="">
      <xdr:nvSpPr>
        <xdr:cNvPr id="553" name="n_1mainValue【消防施設】&#10;有形固定資産減価償却率">
          <a:extLst>
            <a:ext uri="{FF2B5EF4-FFF2-40B4-BE49-F238E27FC236}">
              <a16:creationId xmlns:a16="http://schemas.microsoft.com/office/drawing/2014/main" id="{D1AD7CA3-C87A-4693-A4D1-BDE998B0B0B5}"/>
            </a:ext>
          </a:extLst>
        </xdr:cNvPr>
        <xdr:cNvSpPr txBox="1"/>
      </xdr:nvSpPr>
      <xdr:spPr>
        <a:xfrm>
          <a:off x="15266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135907</xdr:rowOff>
    </xdr:from>
    <xdr:ext cx="405111" cy="259045"/>
    <xdr:sp macro="" textlink="">
      <xdr:nvSpPr>
        <xdr:cNvPr id="554" name="n_2mainValue【消防施設】&#10;有形固定資産減価償却率">
          <a:extLst>
            <a:ext uri="{FF2B5EF4-FFF2-40B4-BE49-F238E27FC236}">
              <a16:creationId xmlns:a16="http://schemas.microsoft.com/office/drawing/2014/main" id="{8AED8B5E-0036-4603-9CD5-306A699DCC5A}"/>
            </a:ext>
          </a:extLst>
        </xdr:cNvPr>
        <xdr:cNvSpPr txBox="1"/>
      </xdr:nvSpPr>
      <xdr:spPr>
        <a:xfrm>
          <a:off x="14389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555" name="n_3mainValue【消防施設】&#10;有形固定資産減価償却率">
          <a:extLst>
            <a:ext uri="{FF2B5EF4-FFF2-40B4-BE49-F238E27FC236}">
              <a16:creationId xmlns:a16="http://schemas.microsoft.com/office/drawing/2014/main" id="{3A2638DD-6763-49F8-BB6E-5DBB210C599F}"/>
            </a:ext>
          </a:extLst>
        </xdr:cNvPr>
        <xdr:cNvSpPr txBox="1"/>
      </xdr:nvSpPr>
      <xdr:spPr>
        <a:xfrm>
          <a:off x="13500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6D65836F-DED3-44C4-B36E-F749DA8767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317F3F64-8575-4632-91E0-BC9A25C466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3F8422B3-06DF-424C-8EFD-80608A4502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B1C6E34B-F96F-4022-8870-3248466614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B931ACB6-D780-4550-B693-1E057C09E5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C2ACE978-5FF6-43FA-8584-9C40B8F5BE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8DA70BD4-D651-472E-AA5C-A1E7F040E7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37193F5C-634D-48AC-B857-6D1E50C9F56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id="{40D56C99-CF16-4C46-9443-8625CA681C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9DA5C2A5-02A6-4213-880F-EF1C0120E3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6" name="直線コネクタ 565">
          <a:extLst>
            <a:ext uri="{FF2B5EF4-FFF2-40B4-BE49-F238E27FC236}">
              <a16:creationId xmlns:a16="http://schemas.microsoft.com/office/drawing/2014/main" id="{6944C1E7-5C13-4018-9D7E-599F57913F6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7" name="テキスト ボックス 566">
          <a:extLst>
            <a:ext uri="{FF2B5EF4-FFF2-40B4-BE49-F238E27FC236}">
              <a16:creationId xmlns:a16="http://schemas.microsoft.com/office/drawing/2014/main" id="{D8EF1367-2FDA-495F-A37A-2E0D16D591D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8" name="直線コネクタ 567">
          <a:extLst>
            <a:ext uri="{FF2B5EF4-FFF2-40B4-BE49-F238E27FC236}">
              <a16:creationId xmlns:a16="http://schemas.microsoft.com/office/drawing/2014/main" id="{CEE305AA-3676-44CB-9C82-DAFD4D20131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9" name="テキスト ボックス 568">
          <a:extLst>
            <a:ext uri="{FF2B5EF4-FFF2-40B4-BE49-F238E27FC236}">
              <a16:creationId xmlns:a16="http://schemas.microsoft.com/office/drawing/2014/main" id="{E7B46D2F-C323-4153-B9B0-B5F877C2E9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0" name="直線コネクタ 569">
          <a:extLst>
            <a:ext uri="{FF2B5EF4-FFF2-40B4-BE49-F238E27FC236}">
              <a16:creationId xmlns:a16="http://schemas.microsoft.com/office/drawing/2014/main" id="{6ED65A5C-2546-4770-A005-5EE36CC608A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1" name="テキスト ボックス 570">
          <a:extLst>
            <a:ext uri="{FF2B5EF4-FFF2-40B4-BE49-F238E27FC236}">
              <a16:creationId xmlns:a16="http://schemas.microsoft.com/office/drawing/2014/main" id="{2B998660-F335-41F5-BED8-BEF3796382C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2" name="直線コネクタ 571">
          <a:extLst>
            <a:ext uri="{FF2B5EF4-FFF2-40B4-BE49-F238E27FC236}">
              <a16:creationId xmlns:a16="http://schemas.microsoft.com/office/drawing/2014/main" id="{B9178501-F469-412A-AB31-CB9E4EB77B7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3" name="テキスト ボックス 572">
          <a:extLst>
            <a:ext uri="{FF2B5EF4-FFF2-40B4-BE49-F238E27FC236}">
              <a16:creationId xmlns:a16="http://schemas.microsoft.com/office/drawing/2014/main" id="{EB74AEAB-DBED-49FC-B393-50E591BE4F5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a:extLst>
            <a:ext uri="{FF2B5EF4-FFF2-40B4-BE49-F238E27FC236}">
              <a16:creationId xmlns:a16="http://schemas.microsoft.com/office/drawing/2014/main" id="{55B55DA0-D8E3-4699-8090-14A1AD204F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a:extLst>
            <a:ext uri="{FF2B5EF4-FFF2-40B4-BE49-F238E27FC236}">
              <a16:creationId xmlns:a16="http://schemas.microsoft.com/office/drawing/2014/main" id="{07259388-8614-4E88-B586-AAF78D5AB0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a:extLst>
            <a:ext uri="{FF2B5EF4-FFF2-40B4-BE49-F238E27FC236}">
              <a16:creationId xmlns:a16="http://schemas.microsoft.com/office/drawing/2014/main" id="{482D4524-ED02-4A93-A21E-C09919D8C7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77" name="直線コネクタ 576">
          <a:extLst>
            <a:ext uri="{FF2B5EF4-FFF2-40B4-BE49-F238E27FC236}">
              <a16:creationId xmlns:a16="http://schemas.microsoft.com/office/drawing/2014/main" id="{F00581D7-4A30-4ED5-B6A0-71F4485FC8CD}"/>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78" name="【消防施設】&#10;一人当たり面積最小値テキスト">
          <a:extLst>
            <a:ext uri="{FF2B5EF4-FFF2-40B4-BE49-F238E27FC236}">
              <a16:creationId xmlns:a16="http://schemas.microsoft.com/office/drawing/2014/main" id="{787B680F-CDD1-41FF-A874-09D3D583C588}"/>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79" name="直線コネクタ 578">
          <a:extLst>
            <a:ext uri="{FF2B5EF4-FFF2-40B4-BE49-F238E27FC236}">
              <a16:creationId xmlns:a16="http://schemas.microsoft.com/office/drawing/2014/main" id="{008A0510-2A3B-4B5C-B1E2-08E47D707444}"/>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80" name="【消防施設】&#10;一人当たり面積最大値テキスト">
          <a:extLst>
            <a:ext uri="{FF2B5EF4-FFF2-40B4-BE49-F238E27FC236}">
              <a16:creationId xmlns:a16="http://schemas.microsoft.com/office/drawing/2014/main" id="{50BB83DB-746A-4F88-A08D-AD36FD8EF1BB}"/>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81" name="直線コネクタ 580">
          <a:extLst>
            <a:ext uri="{FF2B5EF4-FFF2-40B4-BE49-F238E27FC236}">
              <a16:creationId xmlns:a16="http://schemas.microsoft.com/office/drawing/2014/main" id="{B29B1804-E7CC-45A5-8C38-AA3A6C44DCCD}"/>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82" name="【消防施設】&#10;一人当たり面積平均値テキスト">
          <a:extLst>
            <a:ext uri="{FF2B5EF4-FFF2-40B4-BE49-F238E27FC236}">
              <a16:creationId xmlns:a16="http://schemas.microsoft.com/office/drawing/2014/main" id="{9D257F98-7AA5-41D2-BE22-EB3E7C5E83E5}"/>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83" name="フローチャート: 判断 582">
          <a:extLst>
            <a:ext uri="{FF2B5EF4-FFF2-40B4-BE49-F238E27FC236}">
              <a16:creationId xmlns:a16="http://schemas.microsoft.com/office/drawing/2014/main" id="{18E68251-F777-449B-9443-7B6AD1897347}"/>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84" name="フローチャート: 判断 583">
          <a:extLst>
            <a:ext uri="{FF2B5EF4-FFF2-40B4-BE49-F238E27FC236}">
              <a16:creationId xmlns:a16="http://schemas.microsoft.com/office/drawing/2014/main" id="{98F87AC4-EE1A-47EB-A4F0-1B1FDF94552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85" name="フローチャート: 判断 584">
          <a:extLst>
            <a:ext uri="{FF2B5EF4-FFF2-40B4-BE49-F238E27FC236}">
              <a16:creationId xmlns:a16="http://schemas.microsoft.com/office/drawing/2014/main" id="{7F7B6A63-C774-476F-9CF9-2F817BE9B601}"/>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86" name="フローチャート: 判断 585">
          <a:extLst>
            <a:ext uri="{FF2B5EF4-FFF2-40B4-BE49-F238E27FC236}">
              <a16:creationId xmlns:a16="http://schemas.microsoft.com/office/drawing/2014/main" id="{CA5D647F-C7B4-4D0B-890F-C23AAF21A82E}"/>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87" name="フローチャート: 判断 586">
          <a:extLst>
            <a:ext uri="{FF2B5EF4-FFF2-40B4-BE49-F238E27FC236}">
              <a16:creationId xmlns:a16="http://schemas.microsoft.com/office/drawing/2014/main" id="{44C14873-D19D-467A-BF5C-B97ADCB413C1}"/>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C4A7228D-0EB4-4F05-BDC3-EB1CA80B07B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3A565CC8-0947-42BD-A2CA-ADA6E97E6A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DDE55FD2-74B0-464C-A33B-B9CCDBD31F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DA085ACB-3E0D-4861-91E9-BEA6CDA511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EA226492-F7D9-4DFB-802B-FDDEE34E79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93371</xdr:rowOff>
    </xdr:from>
    <xdr:to>
      <xdr:col>116</xdr:col>
      <xdr:colOff>114300</xdr:colOff>
      <xdr:row>86</xdr:row>
      <xdr:rowOff>23521</xdr:rowOff>
    </xdr:to>
    <xdr:sp macro="" textlink="">
      <xdr:nvSpPr>
        <xdr:cNvPr id="593" name="楕円 592">
          <a:extLst>
            <a:ext uri="{FF2B5EF4-FFF2-40B4-BE49-F238E27FC236}">
              <a16:creationId xmlns:a16="http://schemas.microsoft.com/office/drawing/2014/main" id="{DCB2577A-5408-405F-B342-B5292A887125}"/>
            </a:ext>
          </a:extLst>
        </xdr:cNvPr>
        <xdr:cNvSpPr/>
      </xdr:nvSpPr>
      <xdr:spPr>
        <a:xfrm>
          <a:off x="221107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594" name="【消防施設】&#10;一人当たり面積該当値テキスト">
          <a:extLst>
            <a:ext uri="{FF2B5EF4-FFF2-40B4-BE49-F238E27FC236}">
              <a16:creationId xmlns:a16="http://schemas.microsoft.com/office/drawing/2014/main" id="{5D8213DD-E57D-4AD9-B60B-B4C09E844150}"/>
            </a:ext>
          </a:extLst>
        </xdr:cNvPr>
        <xdr:cNvSpPr txBox="1"/>
      </xdr:nvSpPr>
      <xdr:spPr>
        <a:xfrm>
          <a:off x="22199600" y="146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96571</xdr:rowOff>
    </xdr:from>
    <xdr:to>
      <xdr:col>112</xdr:col>
      <xdr:colOff>38100</xdr:colOff>
      <xdr:row>86</xdr:row>
      <xdr:rowOff>26721</xdr:rowOff>
    </xdr:to>
    <xdr:sp macro="" textlink="">
      <xdr:nvSpPr>
        <xdr:cNvPr id="595" name="楕円 594">
          <a:extLst>
            <a:ext uri="{FF2B5EF4-FFF2-40B4-BE49-F238E27FC236}">
              <a16:creationId xmlns:a16="http://schemas.microsoft.com/office/drawing/2014/main" id="{4E8B2AB3-D3B1-4D9F-9F06-F4A381120280}"/>
            </a:ext>
          </a:extLst>
        </xdr:cNvPr>
        <xdr:cNvSpPr/>
      </xdr:nvSpPr>
      <xdr:spPr>
        <a:xfrm>
          <a:off x="212725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144171</xdr:rowOff>
    </xdr:from>
    <xdr:to>
      <xdr:col>116</xdr:col>
      <xdr:colOff>63500</xdr:colOff>
      <xdr:row>85</xdr:row>
      <xdr:rowOff>147371</xdr:rowOff>
    </xdr:to>
    <xdr:cxnSp macro="">
      <xdr:nvCxnSpPr>
        <xdr:cNvPr id="596" name="直線コネクタ 595">
          <a:extLst>
            <a:ext uri="{FF2B5EF4-FFF2-40B4-BE49-F238E27FC236}">
              <a16:creationId xmlns:a16="http://schemas.microsoft.com/office/drawing/2014/main" id="{2DBE8C00-377F-4ADD-A8C5-D7DE9A2AE1C2}"/>
            </a:ext>
          </a:extLst>
        </xdr:cNvPr>
        <xdr:cNvCxnSpPr/>
      </xdr:nvCxnSpPr>
      <xdr:spPr>
        <a:xfrm flipV="1">
          <a:off x="21323300" y="1471742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597" name="楕円 596">
          <a:extLst>
            <a:ext uri="{FF2B5EF4-FFF2-40B4-BE49-F238E27FC236}">
              <a16:creationId xmlns:a16="http://schemas.microsoft.com/office/drawing/2014/main" id="{C1A46D81-12A1-44CF-A86A-C186CF0B6522}"/>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147371</xdr:rowOff>
    </xdr:from>
    <xdr:to>
      <xdr:col>111</xdr:col>
      <xdr:colOff>177800</xdr:colOff>
      <xdr:row>85</xdr:row>
      <xdr:rowOff>150113</xdr:rowOff>
    </xdr:to>
    <xdr:cxnSp macro="">
      <xdr:nvCxnSpPr>
        <xdr:cNvPr id="598" name="直線コネクタ 597">
          <a:extLst>
            <a:ext uri="{FF2B5EF4-FFF2-40B4-BE49-F238E27FC236}">
              <a16:creationId xmlns:a16="http://schemas.microsoft.com/office/drawing/2014/main" id="{E341ED4E-E552-4C3C-BA8E-3FD18CC63CC8}"/>
            </a:ext>
          </a:extLst>
        </xdr:cNvPr>
        <xdr:cNvCxnSpPr/>
      </xdr:nvCxnSpPr>
      <xdr:spPr>
        <a:xfrm flipV="1">
          <a:off x="20434300" y="14720621"/>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599" name="楕円 598">
          <a:extLst>
            <a:ext uri="{FF2B5EF4-FFF2-40B4-BE49-F238E27FC236}">
              <a16:creationId xmlns:a16="http://schemas.microsoft.com/office/drawing/2014/main" id="{9360708B-2EAB-4B64-8556-EA772F7C5569}"/>
            </a:ext>
          </a:extLst>
        </xdr:cNvPr>
        <xdr:cNvSpPr/>
      </xdr:nvSpPr>
      <xdr:spPr>
        <a:xfrm>
          <a:off x="19494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166115</xdr:rowOff>
    </xdr:to>
    <xdr:cxnSp macro="">
      <xdr:nvCxnSpPr>
        <xdr:cNvPr id="600" name="直線コネクタ 599">
          <a:extLst>
            <a:ext uri="{FF2B5EF4-FFF2-40B4-BE49-F238E27FC236}">
              <a16:creationId xmlns:a16="http://schemas.microsoft.com/office/drawing/2014/main" id="{05C0B275-1D44-496B-B2AC-048F2722B16E}"/>
            </a:ext>
          </a:extLst>
        </xdr:cNvPr>
        <xdr:cNvCxnSpPr/>
      </xdr:nvCxnSpPr>
      <xdr:spPr>
        <a:xfrm flipV="1">
          <a:off x="19545300" y="147233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01" name="n_1aveValue【消防施設】&#10;一人当たり面積">
          <a:extLst>
            <a:ext uri="{FF2B5EF4-FFF2-40B4-BE49-F238E27FC236}">
              <a16:creationId xmlns:a16="http://schemas.microsoft.com/office/drawing/2014/main" id="{E07B0083-15F5-41C1-8C6B-57D73ADE03D7}"/>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02" name="n_2aveValue【消防施設】&#10;一人当たり面積">
          <a:extLst>
            <a:ext uri="{FF2B5EF4-FFF2-40B4-BE49-F238E27FC236}">
              <a16:creationId xmlns:a16="http://schemas.microsoft.com/office/drawing/2014/main" id="{0BC11A36-DB2D-489A-94BF-840961B27CDD}"/>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03" name="n_3aveValue【消防施設】&#10;一人当たり面積">
          <a:extLst>
            <a:ext uri="{FF2B5EF4-FFF2-40B4-BE49-F238E27FC236}">
              <a16:creationId xmlns:a16="http://schemas.microsoft.com/office/drawing/2014/main" id="{4A153811-251E-43F1-9CC2-4B4994BCBE95}"/>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04" name="n_4aveValue【消防施設】&#10;一人当たり面積">
          <a:extLst>
            <a:ext uri="{FF2B5EF4-FFF2-40B4-BE49-F238E27FC236}">
              <a16:creationId xmlns:a16="http://schemas.microsoft.com/office/drawing/2014/main" id="{E72583FB-3B00-4241-B807-B716311078C1}"/>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17848</xdr:rowOff>
    </xdr:from>
    <xdr:ext cx="469744" cy="259045"/>
    <xdr:sp macro="" textlink="">
      <xdr:nvSpPr>
        <xdr:cNvPr id="605" name="n_1mainValue【消防施設】&#10;一人当たり面積">
          <a:extLst>
            <a:ext uri="{FF2B5EF4-FFF2-40B4-BE49-F238E27FC236}">
              <a16:creationId xmlns:a16="http://schemas.microsoft.com/office/drawing/2014/main" id="{0C1E4C0D-6F26-4A81-85EA-70B2DECE2FCE}"/>
            </a:ext>
          </a:extLst>
        </xdr:cNvPr>
        <xdr:cNvSpPr txBox="1"/>
      </xdr:nvSpPr>
      <xdr:spPr>
        <a:xfrm>
          <a:off x="210757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06" name="n_2mainValue【消防施設】&#10;一人当たり面積">
          <a:extLst>
            <a:ext uri="{FF2B5EF4-FFF2-40B4-BE49-F238E27FC236}">
              <a16:creationId xmlns:a16="http://schemas.microsoft.com/office/drawing/2014/main" id="{F6CA31F6-6140-4FE6-8C60-F74DBD61B550}"/>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36592</xdr:rowOff>
    </xdr:from>
    <xdr:ext cx="469744" cy="259045"/>
    <xdr:sp macro="" textlink="">
      <xdr:nvSpPr>
        <xdr:cNvPr id="607" name="n_3mainValue【消防施設】&#10;一人当たり面積">
          <a:extLst>
            <a:ext uri="{FF2B5EF4-FFF2-40B4-BE49-F238E27FC236}">
              <a16:creationId xmlns:a16="http://schemas.microsoft.com/office/drawing/2014/main" id="{A51373A0-E4E2-4301-B06C-AAA80D350240}"/>
            </a:ext>
          </a:extLst>
        </xdr:cNvPr>
        <xdr:cNvSpPr txBox="1"/>
      </xdr:nvSpPr>
      <xdr:spPr>
        <a:xfrm>
          <a:off x="19310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08A08B53-F7B4-4D74-B159-5D3A4624B2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31DB55B8-E633-4F3E-BAB8-C5B616E0C5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0CFE75E2-53C8-4EF4-842C-1DA1A67CCA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8A7E13AE-F9B0-4E37-BF50-7670E13B0B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893560AF-50B4-45E1-97DF-0AA6A8AFAC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C9469542-E604-4CFA-9D59-FFC189246F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2C6CE08E-7642-4C55-B935-CBA622A119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617483ED-7664-463F-B1F6-F3A42622FD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F1C2F266-1DAC-4F80-944A-0125400C42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78F582ED-9AC7-4AC4-B2BC-E7B1F5B711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a:extLst>
            <a:ext uri="{FF2B5EF4-FFF2-40B4-BE49-F238E27FC236}">
              <a16:creationId xmlns:a16="http://schemas.microsoft.com/office/drawing/2014/main" id="{B4DCCA2D-8C90-4BFF-BBE7-F2E802E7A1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a:extLst>
            <a:ext uri="{FF2B5EF4-FFF2-40B4-BE49-F238E27FC236}">
              <a16:creationId xmlns:a16="http://schemas.microsoft.com/office/drawing/2014/main" id="{58113593-B38A-47B6-9FE1-03F78E5CB0B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a:extLst>
            <a:ext uri="{FF2B5EF4-FFF2-40B4-BE49-F238E27FC236}">
              <a16:creationId xmlns:a16="http://schemas.microsoft.com/office/drawing/2014/main" id="{75024066-0742-4387-97A4-67FDB553386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a:extLst>
            <a:ext uri="{FF2B5EF4-FFF2-40B4-BE49-F238E27FC236}">
              <a16:creationId xmlns:a16="http://schemas.microsoft.com/office/drawing/2014/main" id="{BB85B2F8-F53A-4768-AAA9-4A5F24CB15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a:extLst>
            <a:ext uri="{FF2B5EF4-FFF2-40B4-BE49-F238E27FC236}">
              <a16:creationId xmlns:a16="http://schemas.microsoft.com/office/drawing/2014/main" id="{173B3F6B-5425-4B33-BD58-6C1C81B93B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a:extLst>
            <a:ext uri="{FF2B5EF4-FFF2-40B4-BE49-F238E27FC236}">
              <a16:creationId xmlns:a16="http://schemas.microsoft.com/office/drawing/2014/main" id="{CA325963-A913-4CAA-8A3C-426ECC51E0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a:extLst>
            <a:ext uri="{FF2B5EF4-FFF2-40B4-BE49-F238E27FC236}">
              <a16:creationId xmlns:a16="http://schemas.microsoft.com/office/drawing/2014/main" id="{6BAFB98E-E3AB-4D36-B907-8F97F33C9E6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a:extLst>
            <a:ext uri="{FF2B5EF4-FFF2-40B4-BE49-F238E27FC236}">
              <a16:creationId xmlns:a16="http://schemas.microsoft.com/office/drawing/2014/main" id="{57CBC251-5394-443B-940C-77089E0054D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a:extLst>
            <a:ext uri="{FF2B5EF4-FFF2-40B4-BE49-F238E27FC236}">
              <a16:creationId xmlns:a16="http://schemas.microsoft.com/office/drawing/2014/main" id="{AB056AF2-02B6-4D56-AD47-465C9229CED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a:extLst>
            <a:ext uri="{FF2B5EF4-FFF2-40B4-BE49-F238E27FC236}">
              <a16:creationId xmlns:a16="http://schemas.microsoft.com/office/drawing/2014/main" id="{B51D8D3E-CB6D-409F-9486-93B9CC6455A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a:extLst>
            <a:ext uri="{FF2B5EF4-FFF2-40B4-BE49-F238E27FC236}">
              <a16:creationId xmlns:a16="http://schemas.microsoft.com/office/drawing/2014/main" id="{092AF8CB-C1C1-46D3-816C-3D91B59CCC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a:extLst>
            <a:ext uri="{FF2B5EF4-FFF2-40B4-BE49-F238E27FC236}">
              <a16:creationId xmlns:a16="http://schemas.microsoft.com/office/drawing/2014/main" id="{42DD75D1-E5BA-41E9-AA10-92D2BF188BB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a:extLst>
            <a:ext uri="{FF2B5EF4-FFF2-40B4-BE49-F238E27FC236}">
              <a16:creationId xmlns:a16="http://schemas.microsoft.com/office/drawing/2014/main" id="{72EDB9BA-76DC-4FDF-B82F-FAE2B41F2B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id="{97B260E5-8817-4384-9C6C-D841F6EB88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a:extLst>
            <a:ext uri="{FF2B5EF4-FFF2-40B4-BE49-F238E27FC236}">
              <a16:creationId xmlns:a16="http://schemas.microsoft.com/office/drawing/2014/main" id="{4CFB151B-4330-41A7-AE99-93EA2351F4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33" name="直線コネクタ 632">
          <a:extLst>
            <a:ext uri="{FF2B5EF4-FFF2-40B4-BE49-F238E27FC236}">
              <a16:creationId xmlns:a16="http://schemas.microsoft.com/office/drawing/2014/main" id="{F91C4098-C8FA-48D5-8EC3-F24DAC281FFB}"/>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34" name="【庁舎】&#10;有形固定資産減価償却率最小値テキスト">
          <a:extLst>
            <a:ext uri="{FF2B5EF4-FFF2-40B4-BE49-F238E27FC236}">
              <a16:creationId xmlns:a16="http://schemas.microsoft.com/office/drawing/2014/main" id="{B22692FE-33C4-47D9-80E1-A518ECBC90DA}"/>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35" name="直線コネクタ 634">
          <a:extLst>
            <a:ext uri="{FF2B5EF4-FFF2-40B4-BE49-F238E27FC236}">
              <a16:creationId xmlns:a16="http://schemas.microsoft.com/office/drawing/2014/main" id="{FECEF594-B8B7-4CAB-9656-CD9585E1C1D5}"/>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36" name="【庁舎】&#10;有形固定資産減価償却率最大値テキスト">
          <a:extLst>
            <a:ext uri="{FF2B5EF4-FFF2-40B4-BE49-F238E27FC236}">
              <a16:creationId xmlns:a16="http://schemas.microsoft.com/office/drawing/2014/main" id="{D8C0B2F9-EB58-4ACB-9BFB-175E02E3D8DA}"/>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37" name="直線コネクタ 636">
          <a:extLst>
            <a:ext uri="{FF2B5EF4-FFF2-40B4-BE49-F238E27FC236}">
              <a16:creationId xmlns:a16="http://schemas.microsoft.com/office/drawing/2014/main" id="{69E9049B-4210-4D0E-9CAD-641A2E1B9D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38" name="【庁舎】&#10;有形固定資産減価償却率平均値テキスト">
          <a:extLst>
            <a:ext uri="{FF2B5EF4-FFF2-40B4-BE49-F238E27FC236}">
              <a16:creationId xmlns:a16="http://schemas.microsoft.com/office/drawing/2014/main" id="{93DD8EAB-6575-421D-912E-56EFE3F7CE20}"/>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39" name="フローチャート: 判断 638">
          <a:extLst>
            <a:ext uri="{FF2B5EF4-FFF2-40B4-BE49-F238E27FC236}">
              <a16:creationId xmlns:a16="http://schemas.microsoft.com/office/drawing/2014/main" id="{23DF5232-D47C-415C-89B6-B1DAC7C44C8F}"/>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40" name="フローチャート: 判断 639">
          <a:extLst>
            <a:ext uri="{FF2B5EF4-FFF2-40B4-BE49-F238E27FC236}">
              <a16:creationId xmlns:a16="http://schemas.microsoft.com/office/drawing/2014/main" id="{65D4C823-2C5E-4777-855F-BA3033965A88}"/>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41" name="フローチャート: 判断 640">
          <a:extLst>
            <a:ext uri="{FF2B5EF4-FFF2-40B4-BE49-F238E27FC236}">
              <a16:creationId xmlns:a16="http://schemas.microsoft.com/office/drawing/2014/main" id="{492D4C73-520F-4997-9C95-2E36A37FC3AC}"/>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42" name="フローチャート: 判断 641">
          <a:extLst>
            <a:ext uri="{FF2B5EF4-FFF2-40B4-BE49-F238E27FC236}">
              <a16:creationId xmlns:a16="http://schemas.microsoft.com/office/drawing/2014/main" id="{F26F775C-924E-430E-8992-BB698A47F3E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43" name="フローチャート: 判断 642">
          <a:extLst>
            <a:ext uri="{FF2B5EF4-FFF2-40B4-BE49-F238E27FC236}">
              <a16:creationId xmlns:a16="http://schemas.microsoft.com/office/drawing/2014/main" id="{714578B0-329C-40D8-AEB7-D47C2FA27834}"/>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A8F7B792-9BC7-4CD1-B830-025135EBAA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31D0EA2D-F6A4-4DCC-93A1-0660A1F972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ACB14A6-4320-4809-9426-3CE5CF17338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F5E728F5-04F6-462B-B26C-A6A5B5E278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78EDA5AA-8D77-4473-A90F-5AADC648EE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17236</xdr:rowOff>
    </xdr:from>
    <xdr:to>
      <xdr:col>85</xdr:col>
      <xdr:colOff>177800</xdr:colOff>
      <xdr:row>101</xdr:row>
      <xdr:rowOff>118836</xdr:rowOff>
    </xdr:to>
    <xdr:sp macro="" textlink="">
      <xdr:nvSpPr>
        <xdr:cNvPr id="649" name="楕円 648">
          <a:extLst>
            <a:ext uri="{FF2B5EF4-FFF2-40B4-BE49-F238E27FC236}">
              <a16:creationId xmlns:a16="http://schemas.microsoft.com/office/drawing/2014/main" id="{3168723F-3F9A-4757-9B39-B1E4BFD37082}"/>
            </a:ext>
          </a:extLst>
        </xdr:cNvPr>
        <xdr:cNvSpPr/>
      </xdr:nvSpPr>
      <xdr:spPr>
        <a:xfrm>
          <a:off x="162687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40113</xdr:rowOff>
    </xdr:from>
    <xdr:ext cx="405111" cy="259045"/>
    <xdr:sp macro="" textlink="">
      <xdr:nvSpPr>
        <xdr:cNvPr id="650" name="【庁舎】&#10;有形固定資産減価償却率該当値テキスト">
          <a:extLst>
            <a:ext uri="{FF2B5EF4-FFF2-40B4-BE49-F238E27FC236}">
              <a16:creationId xmlns:a16="http://schemas.microsoft.com/office/drawing/2014/main" id="{D2B624D4-D401-403F-81F8-0229A7DBA4F0}"/>
            </a:ext>
          </a:extLst>
        </xdr:cNvPr>
        <xdr:cNvSpPr txBox="1"/>
      </xdr:nvSpPr>
      <xdr:spPr>
        <a:xfrm>
          <a:off x="16357600" y="171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156029</xdr:rowOff>
    </xdr:from>
    <xdr:to>
      <xdr:col>81</xdr:col>
      <xdr:colOff>101600</xdr:colOff>
      <xdr:row>101</xdr:row>
      <xdr:rowOff>86179</xdr:rowOff>
    </xdr:to>
    <xdr:sp macro="" textlink="">
      <xdr:nvSpPr>
        <xdr:cNvPr id="651" name="楕円 650">
          <a:extLst>
            <a:ext uri="{FF2B5EF4-FFF2-40B4-BE49-F238E27FC236}">
              <a16:creationId xmlns:a16="http://schemas.microsoft.com/office/drawing/2014/main" id="{1A5E982A-88FA-4547-A739-F429EF61D409}"/>
            </a:ext>
          </a:extLst>
        </xdr:cNvPr>
        <xdr:cNvSpPr/>
      </xdr:nvSpPr>
      <xdr:spPr>
        <a:xfrm>
          <a:off x="15430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35379</xdr:rowOff>
    </xdr:from>
    <xdr:to>
      <xdr:col>85</xdr:col>
      <xdr:colOff>127000</xdr:colOff>
      <xdr:row>101</xdr:row>
      <xdr:rowOff>68036</xdr:rowOff>
    </xdr:to>
    <xdr:cxnSp macro="">
      <xdr:nvCxnSpPr>
        <xdr:cNvPr id="652" name="直線コネクタ 651">
          <a:extLst>
            <a:ext uri="{FF2B5EF4-FFF2-40B4-BE49-F238E27FC236}">
              <a16:creationId xmlns:a16="http://schemas.microsoft.com/office/drawing/2014/main" id="{C8326F23-C3F8-41CD-9737-8D9B6B7A07E9}"/>
            </a:ext>
          </a:extLst>
        </xdr:cNvPr>
        <xdr:cNvCxnSpPr/>
      </xdr:nvCxnSpPr>
      <xdr:spPr>
        <a:xfrm>
          <a:off x="15481300" y="17351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123371</xdr:rowOff>
    </xdr:from>
    <xdr:to>
      <xdr:col>76</xdr:col>
      <xdr:colOff>165100</xdr:colOff>
      <xdr:row>101</xdr:row>
      <xdr:rowOff>53521</xdr:rowOff>
    </xdr:to>
    <xdr:sp macro="" textlink="">
      <xdr:nvSpPr>
        <xdr:cNvPr id="653" name="楕円 652">
          <a:extLst>
            <a:ext uri="{FF2B5EF4-FFF2-40B4-BE49-F238E27FC236}">
              <a16:creationId xmlns:a16="http://schemas.microsoft.com/office/drawing/2014/main" id="{2245638E-88D0-42FF-84BF-2D4F77D6AD36}"/>
            </a:ext>
          </a:extLst>
        </xdr:cNvPr>
        <xdr:cNvSpPr/>
      </xdr:nvSpPr>
      <xdr:spPr>
        <a:xfrm>
          <a:off x="14541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35379</xdr:rowOff>
    </xdr:to>
    <xdr:cxnSp macro="">
      <xdr:nvCxnSpPr>
        <xdr:cNvPr id="654" name="直線コネクタ 653">
          <a:extLst>
            <a:ext uri="{FF2B5EF4-FFF2-40B4-BE49-F238E27FC236}">
              <a16:creationId xmlns:a16="http://schemas.microsoft.com/office/drawing/2014/main" id="{B9F2F46D-10ED-474F-90A1-7C6DE3A5CD40}"/>
            </a:ext>
          </a:extLst>
        </xdr:cNvPr>
        <xdr:cNvCxnSpPr/>
      </xdr:nvCxnSpPr>
      <xdr:spPr>
        <a:xfrm>
          <a:off x="14592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90714</xdr:rowOff>
    </xdr:from>
    <xdr:to>
      <xdr:col>72</xdr:col>
      <xdr:colOff>38100</xdr:colOff>
      <xdr:row>101</xdr:row>
      <xdr:rowOff>20864</xdr:rowOff>
    </xdr:to>
    <xdr:sp macro="" textlink="">
      <xdr:nvSpPr>
        <xdr:cNvPr id="655" name="楕円 654">
          <a:extLst>
            <a:ext uri="{FF2B5EF4-FFF2-40B4-BE49-F238E27FC236}">
              <a16:creationId xmlns:a16="http://schemas.microsoft.com/office/drawing/2014/main" id="{0266BBA0-E59F-4C67-AD14-3D4214544BDA}"/>
            </a:ext>
          </a:extLst>
        </xdr:cNvPr>
        <xdr:cNvSpPr/>
      </xdr:nvSpPr>
      <xdr:spPr>
        <a:xfrm>
          <a:off x="1365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141514</xdr:rowOff>
    </xdr:from>
    <xdr:to>
      <xdr:col>76</xdr:col>
      <xdr:colOff>114300</xdr:colOff>
      <xdr:row>101</xdr:row>
      <xdr:rowOff>2721</xdr:rowOff>
    </xdr:to>
    <xdr:cxnSp macro="">
      <xdr:nvCxnSpPr>
        <xdr:cNvPr id="656" name="直線コネクタ 655">
          <a:extLst>
            <a:ext uri="{FF2B5EF4-FFF2-40B4-BE49-F238E27FC236}">
              <a16:creationId xmlns:a16="http://schemas.microsoft.com/office/drawing/2014/main" id="{958E6743-4061-473C-9B53-74C0E048FAC9}"/>
            </a:ext>
          </a:extLst>
        </xdr:cNvPr>
        <xdr:cNvCxnSpPr/>
      </xdr:nvCxnSpPr>
      <xdr:spPr>
        <a:xfrm>
          <a:off x="13703300" y="1728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57" name="n_1aveValue【庁舎】&#10;有形固定資産減価償却率">
          <a:extLst>
            <a:ext uri="{FF2B5EF4-FFF2-40B4-BE49-F238E27FC236}">
              <a16:creationId xmlns:a16="http://schemas.microsoft.com/office/drawing/2014/main" id="{F69FC5EF-E85E-4682-9406-F315691ACDD3}"/>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58" name="n_2aveValue【庁舎】&#10;有形固定資産減価償却率">
          <a:extLst>
            <a:ext uri="{FF2B5EF4-FFF2-40B4-BE49-F238E27FC236}">
              <a16:creationId xmlns:a16="http://schemas.microsoft.com/office/drawing/2014/main" id="{54CBE17C-E5D1-4B97-8535-D31B66B89301}"/>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59" name="n_3aveValue【庁舎】&#10;有形固定資産減価償却率">
          <a:extLst>
            <a:ext uri="{FF2B5EF4-FFF2-40B4-BE49-F238E27FC236}">
              <a16:creationId xmlns:a16="http://schemas.microsoft.com/office/drawing/2014/main" id="{1A882D48-E820-43AE-85AF-D1FE80454CD3}"/>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60" name="n_4aveValue【庁舎】&#10;有形固定資産減価償却率">
          <a:extLst>
            <a:ext uri="{FF2B5EF4-FFF2-40B4-BE49-F238E27FC236}">
              <a16:creationId xmlns:a16="http://schemas.microsoft.com/office/drawing/2014/main" id="{B1A83A8C-C78E-43BC-8522-937D7FFE482B}"/>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102706</xdr:rowOff>
    </xdr:from>
    <xdr:ext cx="405111" cy="259045"/>
    <xdr:sp macro="" textlink="">
      <xdr:nvSpPr>
        <xdr:cNvPr id="661" name="n_1mainValue【庁舎】&#10;有形固定資産減価償却率">
          <a:extLst>
            <a:ext uri="{FF2B5EF4-FFF2-40B4-BE49-F238E27FC236}">
              <a16:creationId xmlns:a16="http://schemas.microsoft.com/office/drawing/2014/main" id="{A0FD04AE-D473-4CD0-B321-B9C8A010DB8B}"/>
            </a:ext>
          </a:extLst>
        </xdr:cNvPr>
        <xdr:cNvSpPr txBox="1"/>
      </xdr:nvSpPr>
      <xdr:spPr>
        <a:xfrm>
          <a:off x="152660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70048</xdr:rowOff>
    </xdr:from>
    <xdr:ext cx="405111" cy="259045"/>
    <xdr:sp macro="" textlink="">
      <xdr:nvSpPr>
        <xdr:cNvPr id="662" name="n_2mainValue【庁舎】&#10;有形固定資産減価償却率">
          <a:extLst>
            <a:ext uri="{FF2B5EF4-FFF2-40B4-BE49-F238E27FC236}">
              <a16:creationId xmlns:a16="http://schemas.microsoft.com/office/drawing/2014/main" id="{A5EB5054-23A0-453F-847F-D7B7BFC19129}"/>
            </a:ext>
          </a:extLst>
        </xdr:cNvPr>
        <xdr:cNvSpPr txBox="1"/>
      </xdr:nvSpPr>
      <xdr:spPr>
        <a:xfrm>
          <a:off x="14389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37391</xdr:rowOff>
    </xdr:from>
    <xdr:ext cx="405111" cy="259045"/>
    <xdr:sp macro="" textlink="">
      <xdr:nvSpPr>
        <xdr:cNvPr id="663" name="n_3mainValue【庁舎】&#10;有形固定資産減価償却率">
          <a:extLst>
            <a:ext uri="{FF2B5EF4-FFF2-40B4-BE49-F238E27FC236}">
              <a16:creationId xmlns:a16="http://schemas.microsoft.com/office/drawing/2014/main" id="{6148A9B0-363C-4199-9BE2-6406F9370A19}"/>
            </a:ext>
          </a:extLst>
        </xdr:cNvPr>
        <xdr:cNvSpPr txBox="1"/>
      </xdr:nvSpPr>
      <xdr:spPr>
        <a:xfrm>
          <a:off x="13500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8BA80DC2-343F-4BEE-9CB4-586B53287F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E7CCB6B4-9E37-4395-AA04-3375FEEDAF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32C5806E-5B4C-49C3-A9D2-513AEBD896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965F22CA-E653-4F75-AD47-D1BC299BFE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05AF8952-50F1-4559-A592-84BD7E35802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D6FCE744-CF87-4E72-B063-9773F51B9A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53CB4A57-524E-4CFD-B340-6F8F3E5251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52F21B53-DC00-41B5-96FD-46049F3ADE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id="{8C56F931-3027-4843-9445-29CE73F5A6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088B6936-45A3-4FB3-B1C8-D08E0AD5D7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a:extLst>
            <a:ext uri="{FF2B5EF4-FFF2-40B4-BE49-F238E27FC236}">
              <a16:creationId xmlns:a16="http://schemas.microsoft.com/office/drawing/2014/main" id="{D882504A-925A-4D3C-8CBF-8CF3AA8CFF8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a:extLst>
            <a:ext uri="{FF2B5EF4-FFF2-40B4-BE49-F238E27FC236}">
              <a16:creationId xmlns:a16="http://schemas.microsoft.com/office/drawing/2014/main" id="{6F779FD1-FAC5-4E39-BD3B-A3CDDB9069F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a:extLst>
            <a:ext uri="{FF2B5EF4-FFF2-40B4-BE49-F238E27FC236}">
              <a16:creationId xmlns:a16="http://schemas.microsoft.com/office/drawing/2014/main" id="{D97BC651-11EA-4D5A-9057-A7AD5A7D5E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a:extLst>
            <a:ext uri="{FF2B5EF4-FFF2-40B4-BE49-F238E27FC236}">
              <a16:creationId xmlns:a16="http://schemas.microsoft.com/office/drawing/2014/main" id="{3E5092C3-CA68-4F9D-AC5C-ABD0562CE8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a:extLst>
            <a:ext uri="{FF2B5EF4-FFF2-40B4-BE49-F238E27FC236}">
              <a16:creationId xmlns:a16="http://schemas.microsoft.com/office/drawing/2014/main" id="{B35532BC-8DAE-44F1-8B2E-8C6C3CBB8D2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a:extLst>
            <a:ext uri="{FF2B5EF4-FFF2-40B4-BE49-F238E27FC236}">
              <a16:creationId xmlns:a16="http://schemas.microsoft.com/office/drawing/2014/main" id="{D09CC8AE-3FB4-4735-AEB5-261A1B6AC8E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a:extLst>
            <a:ext uri="{FF2B5EF4-FFF2-40B4-BE49-F238E27FC236}">
              <a16:creationId xmlns:a16="http://schemas.microsoft.com/office/drawing/2014/main" id="{9DACD293-98C6-4B79-B71F-39BBDDA0EE9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a:extLst>
            <a:ext uri="{FF2B5EF4-FFF2-40B4-BE49-F238E27FC236}">
              <a16:creationId xmlns:a16="http://schemas.microsoft.com/office/drawing/2014/main" id="{838DFF84-51BA-405D-8D4D-9C98E0C8875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a:extLst>
            <a:ext uri="{FF2B5EF4-FFF2-40B4-BE49-F238E27FC236}">
              <a16:creationId xmlns:a16="http://schemas.microsoft.com/office/drawing/2014/main" id="{F53D45AC-2DFA-4E35-AC98-1EA747188AC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a:extLst>
            <a:ext uri="{FF2B5EF4-FFF2-40B4-BE49-F238E27FC236}">
              <a16:creationId xmlns:a16="http://schemas.microsoft.com/office/drawing/2014/main" id="{EC93E5C0-152A-4C9E-9F72-7BB3E8369C9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a:extLst>
            <a:ext uri="{FF2B5EF4-FFF2-40B4-BE49-F238E27FC236}">
              <a16:creationId xmlns:a16="http://schemas.microsoft.com/office/drawing/2014/main" id="{F4F2037F-C386-4720-8898-A119033975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a:extLst>
            <a:ext uri="{FF2B5EF4-FFF2-40B4-BE49-F238E27FC236}">
              <a16:creationId xmlns:a16="http://schemas.microsoft.com/office/drawing/2014/main" id="{926EFDAA-A146-4087-8048-C2F12871F4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id="{EDB96BA3-0DC0-4BAA-A8A2-B5B9933EEF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id="{33BE3339-65FB-47EE-AF1C-7C22DBD7CB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a:extLst>
            <a:ext uri="{FF2B5EF4-FFF2-40B4-BE49-F238E27FC236}">
              <a16:creationId xmlns:a16="http://schemas.microsoft.com/office/drawing/2014/main" id="{3311C9D6-5BFD-45BC-BA55-D06F6128FD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89" name="直線コネクタ 688">
          <a:extLst>
            <a:ext uri="{FF2B5EF4-FFF2-40B4-BE49-F238E27FC236}">
              <a16:creationId xmlns:a16="http://schemas.microsoft.com/office/drawing/2014/main" id="{8AA4999C-E09E-4FBD-90B7-E6083E09869B}"/>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90" name="【庁舎】&#10;一人当たり面積最小値テキスト">
          <a:extLst>
            <a:ext uri="{FF2B5EF4-FFF2-40B4-BE49-F238E27FC236}">
              <a16:creationId xmlns:a16="http://schemas.microsoft.com/office/drawing/2014/main" id="{1C8E8C60-AFBB-48B2-95AB-007DBFF3A82D}"/>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91" name="直線コネクタ 690">
          <a:extLst>
            <a:ext uri="{FF2B5EF4-FFF2-40B4-BE49-F238E27FC236}">
              <a16:creationId xmlns:a16="http://schemas.microsoft.com/office/drawing/2014/main" id="{2749846C-4E58-4AA7-8F83-159690AC4A5B}"/>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92" name="【庁舎】&#10;一人当たり面積最大値テキスト">
          <a:extLst>
            <a:ext uri="{FF2B5EF4-FFF2-40B4-BE49-F238E27FC236}">
              <a16:creationId xmlns:a16="http://schemas.microsoft.com/office/drawing/2014/main" id="{B734A2F7-0443-4408-AE64-4B360092E286}"/>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93" name="直線コネクタ 692">
          <a:extLst>
            <a:ext uri="{FF2B5EF4-FFF2-40B4-BE49-F238E27FC236}">
              <a16:creationId xmlns:a16="http://schemas.microsoft.com/office/drawing/2014/main" id="{5056BAFD-B82B-4C64-9349-70474C846C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94" name="【庁舎】&#10;一人当たり面積平均値テキスト">
          <a:extLst>
            <a:ext uri="{FF2B5EF4-FFF2-40B4-BE49-F238E27FC236}">
              <a16:creationId xmlns:a16="http://schemas.microsoft.com/office/drawing/2014/main" id="{D1332D78-352F-486E-9CDC-1345CA63C879}"/>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95" name="フローチャート: 判断 694">
          <a:extLst>
            <a:ext uri="{FF2B5EF4-FFF2-40B4-BE49-F238E27FC236}">
              <a16:creationId xmlns:a16="http://schemas.microsoft.com/office/drawing/2014/main" id="{A59C2765-3DDC-42BF-8C2C-2E0ACE846AD7}"/>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96" name="フローチャート: 判断 695">
          <a:extLst>
            <a:ext uri="{FF2B5EF4-FFF2-40B4-BE49-F238E27FC236}">
              <a16:creationId xmlns:a16="http://schemas.microsoft.com/office/drawing/2014/main" id="{C57E5E37-F0A8-407E-AFAF-FC07EBA9AD83}"/>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97" name="フローチャート: 判断 696">
          <a:extLst>
            <a:ext uri="{FF2B5EF4-FFF2-40B4-BE49-F238E27FC236}">
              <a16:creationId xmlns:a16="http://schemas.microsoft.com/office/drawing/2014/main" id="{8BA6704A-F6C5-4A89-BD5F-8DBB59437B3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98" name="フローチャート: 判断 697">
          <a:extLst>
            <a:ext uri="{FF2B5EF4-FFF2-40B4-BE49-F238E27FC236}">
              <a16:creationId xmlns:a16="http://schemas.microsoft.com/office/drawing/2014/main" id="{BC9CA2EA-A1BD-4626-8BA4-FCFB10312D8B}"/>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99" name="フローチャート: 判断 698">
          <a:extLst>
            <a:ext uri="{FF2B5EF4-FFF2-40B4-BE49-F238E27FC236}">
              <a16:creationId xmlns:a16="http://schemas.microsoft.com/office/drawing/2014/main" id="{F98ED415-4537-450E-8E38-B0D385207D09}"/>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FC0372F1-06EA-4EDC-898B-867F6D26A9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7BA0BF7F-7E8D-4CB7-ACBD-C6CA9D9617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5FECD052-3E96-4169-A5EB-BBB0A1584E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FE1835EA-8D1D-4B85-A594-C13903FB76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11A86F84-0048-4F32-BDBF-5CD2565A8B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30299</xdr:rowOff>
    </xdr:from>
    <xdr:to>
      <xdr:col>116</xdr:col>
      <xdr:colOff>114300</xdr:colOff>
      <xdr:row>105</xdr:row>
      <xdr:rowOff>131899</xdr:rowOff>
    </xdr:to>
    <xdr:sp macro="" textlink="">
      <xdr:nvSpPr>
        <xdr:cNvPr id="705" name="楕円 704">
          <a:extLst>
            <a:ext uri="{FF2B5EF4-FFF2-40B4-BE49-F238E27FC236}">
              <a16:creationId xmlns:a16="http://schemas.microsoft.com/office/drawing/2014/main" id="{7A8B1B0C-F901-4A37-8464-551E5634FCA4}"/>
            </a:ext>
          </a:extLst>
        </xdr:cNvPr>
        <xdr:cNvSpPr/>
      </xdr:nvSpPr>
      <xdr:spPr>
        <a:xfrm>
          <a:off x="22110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53176</xdr:rowOff>
    </xdr:from>
    <xdr:ext cx="469744" cy="259045"/>
    <xdr:sp macro="" textlink="">
      <xdr:nvSpPr>
        <xdr:cNvPr id="706" name="【庁舎】&#10;一人当たり面積該当値テキスト">
          <a:extLst>
            <a:ext uri="{FF2B5EF4-FFF2-40B4-BE49-F238E27FC236}">
              <a16:creationId xmlns:a16="http://schemas.microsoft.com/office/drawing/2014/main" id="{4D7EB5FA-3E3E-47E2-9124-A34514725EFA}"/>
            </a:ext>
          </a:extLst>
        </xdr:cNvPr>
        <xdr:cNvSpPr txBox="1"/>
      </xdr:nvSpPr>
      <xdr:spPr>
        <a:xfrm>
          <a:off x="22199600" y="178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45538</xdr:rowOff>
    </xdr:from>
    <xdr:to>
      <xdr:col>112</xdr:col>
      <xdr:colOff>38100</xdr:colOff>
      <xdr:row>105</xdr:row>
      <xdr:rowOff>147138</xdr:rowOff>
    </xdr:to>
    <xdr:sp macro="" textlink="">
      <xdr:nvSpPr>
        <xdr:cNvPr id="707" name="楕円 706">
          <a:extLst>
            <a:ext uri="{FF2B5EF4-FFF2-40B4-BE49-F238E27FC236}">
              <a16:creationId xmlns:a16="http://schemas.microsoft.com/office/drawing/2014/main" id="{0B26D9BA-B0FB-4A34-9985-CE461CF1E3BF}"/>
            </a:ext>
          </a:extLst>
        </xdr:cNvPr>
        <xdr:cNvSpPr/>
      </xdr:nvSpPr>
      <xdr:spPr>
        <a:xfrm>
          <a:off x="21272500" y="18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81099</xdr:rowOff>
    </xdr:from>
    <xdr:to>
      <xdr:col>116</xdr:col>
      <xdr:colOff>63500</xdr:colOff>
      <xdr:row>105</xdr:row>
      <xdr:rowOff>96338</xdr:rowOff>
    </xdr:to>
    <xdr:cxnSp macro="">
      <xdr:nvCxnSpPr>
        <xdr:cNvPr id="708" name="直線コネクタ 707">
          <a:extLst>
            <a:ext uri="{FF2B5EF4-FFF2-40B4-BE49-F238E27FC236}">
              <a16:creationId xmlns:a16="http://schemas.microsoft.com/office/drawing/2014/main" id="{EB9AEED1-92E9-42DC-8B34-4147D4E61D91}"/>
            </a:ext>
          </a:extLst>
        </xdr:cNvPr>
        <xdr:cNvCxnSpPr/>
      </xdr:nvCxnSpPr>
      <xdr:spPr>
        <a:xfrm flipV="1">
          <a:off x="21323300" y="18083349"/>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09" name="楕円 708">
          <a:extLst>
            <a:ext uri="{FF2B5EF4-FFF2-40B4-BE49-F238E27FC236}">
              <a16:creationId xmlns:a16="http://schemas.microsoft.com/office/drawing/2014/main" id="{029BCA53-33A6-4394-B765-F93D7D3FE1B3}"/>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96338</xdr:rowOff>
    </xdr:from>
    <xdr:to>
      <xdr:col>111</xdr:col>
      <xdr:colOff>177800</xdr:colOff>
      <xdr:row>105</xdr:row>
      <xdr:rowOff>110489</xdr:rowOff>
    </xdr:to>
    <xdr:cxnSp macro="">
      <xdr:nvCxnSpPr>
        <xdr:cNvPr id="710" name="直線コネクタ 709">
          <a:extLst>
            <a:ext uri="{FF2B5EF4-FFF2-40B4-BE49-F238E27FC236}">
              <a16:creationId xmlns:a16="http://schemas.microsoft.com/office/drawing/2014/main" id="{A02B0AD9-0E02-4D3D-B60C-17D1A940499B}"/>
            </a:ext>
          </a:extLst>
        </xdr:cNvPr>
        <xdr:cNvCxnSpPr/>
      </xdr:nvCxnSpPr>
      <xdr:spPr>
        <a:xfrm flipV="1">
          <a:off x="20434300" y="18098588"/>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11793</xdr:rowOff>
    </xdr:from>
    <xdr:to>
      <xdr:col>102</xdr:col>
      <xdr:colOff>165100</xdr:colOff>
      <xdr:row>105</xdr:row>
      <xdr:rowOff>113393</xdr:rowOff>
    </xdr:to>
    <xdr:sp macro="" textlink="">
      <xdr:nvSpPr>
        <xdr:cNvPr id="711" name="楕円 710">
          <a:extLst>
            <a:ext uri="{FF2B5EF4-FFF2-40B4-BE49-F238E27FC236}">
              <a16:creationId xmlns:a16="http://schemas.microsoft.com/office/drawing/2014/main" id="{78A9120C-B8E3-4BC0-A710-F3846B658D7F}"/>
            </a:ext>
          </a:extLst>
        </xdr:cNvPr>
        <xdr:cNvSpPr/>
      </xdr:nvSpPr>
      <xdr:spPr>
        <a:xfrm>
          <a:off x="194945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62593</xdr:rowOff>
    </xdr:from>
    <xdr:to>
      <xdr:col>107</xdr:col>
      <xdr:colOff>50800</xdr:colOff>
      <xdr:row>105</xdr:row>
      <xdr:rowOff>110489</xdr:rowOff>
    </xdr:to>
    <xdr:cxnSp macro="">
      <xdr:nvCxnSpPr>
        <xdr:cNvPr id="712" name="直線コネクタ 711">
          <a:extLst>
            <a:ext uri="{FF2B5EF4-FFF2-40B4-BE49-F238E27FC236}">
              <a16:creationId xmlns:a16="http://schemas.microsoft.com/office/drawing/2014/main" id="{41B31ADB-07F3-4E82-B598-9775F8C9B1B5}"/>
            </a:ext>
          </a:extLst>
        </xdr:cNvPr>
        <xdr:cNvCxnSpPr/>
      </xdr:nvCxnSpPr>
      <xdr:spPr>
        <a:xfrm>
          <a:off x="19545300" y="18064843"/>
          <a:ext cx="8890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13" name="n_1aveValue【庁舎】&#10;一人当たり面積">
          <a:extLst>
            <a:ext uri="{FF2B5EF4-FFF2-40B4-BE49-F238E27FC236}">
              <a16:creationId xmlns:a16="http://schemas.microsoft.com/office/drawing/2014/main" id="{8864574F-0571-46EE-AEFD-441CCA51BF89}"/>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14" name="n_2aveValue【庁舎】&#10;一人当たり面積">
          <a:extLst>
            <a:ext uri="{FF2B5EF4-FFF2-40B4-BE49-F238E27FC236}">
              <a16:creationId xmlns:a16="http://schemas.microsoft.com/office/drawing/2014/main" id="{36C75D34-4C37-4BE5-89AC-05CEDA73D87C}"/>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15" name="n_3aveValue【庁舎】&#10;一人当たり面積">
          <a:extLst>
            <a:ext uri="{FF2B5EF4-FFF2-40B4-BE49-F238E27FC236}">
              <a16:creationId xmlns:a16="http://schemas.microsoft.com/office/drawing/2014/main" id="{3FBF1733-D1E6-4A46-AFEF-E9BEC407BDE8}"/>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16" name="n_4aveValue【庁舎】&#10;一人当たり面積">
          <a:extLst>
            <a:ext uri="{FF2B5EF4-FFF2-40B4-BE49-F238E27FC236}">
              <a16:creationId xmlns:a16="http://schemas.microsoft.com/office/drawing/2014/main" id="{F13E7BB4-51E4-4236-9DA3-F1E41370CE91}"/>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163665</xdr:rowOff>
    </xdr:from>
    <xdr:ext cx="469744" cy="259045"/>
    <xdr:sp macro="" textlink="">
      <xdr:nvSpPr>
        <xdr:cNvPr id="717" name="n_1mainValue【庁舎】&#10;一人当たり面積">
          <a:extLst>
            <a:ext uri="{FF2B5EF4-FFF2-40B4-BE49-F238E27FC236}">
              <a16:creationId xmlns:a16="http://schemas.microsoft.com/office/drawing/2014/main" id="{EFA110F6-D4B4-4BFF-95FF-F105BEE0664F}"/>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18" name="n_2mainValue【庁舎】&#10;一人当たり面積">
          <a:extLst>
            <a:ext uri="{FF2B5EF4-FFF2-40B4-BE49-F238E27FC236}">
              <a16:creationId xmlns:a16="http://schemas.microsoft.com/office/drawing/2014/main" id="{C43D7B0E-A36E-4EC5-B80B-6BEDC98C41A0}"/>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129920</xdr:rowOff>
    </xdr:from>
    <xdr:ext cx="469744" cy="259045"/>
    <xdr:sp macro="" textlink="">
      <xdr:nvSpPr>
        <xdr:cNvPr id="719" name="n_3mainValue【庁舎】&#10;一人当たり面積">
          <a:extLst>
            <a:ext uri="{FF2B5EF4-FFF2-40B4-BE49-F238E27FC236}">
              <a16:creationId xmlns:a16="http://schemas.microsoft.com/office/drawing/2014/main" id="{7FE07521-A64F-4A84-BDC2-E9330A1721DF}"/>
            </a:ext>
          </a:extLst>
        </xdr:cNvPr>
        <xdr:cNvSpPr txBox="1"/>
      </xdr:nvSpPr>
      <xdr:spPr>
        <a:xfrm>
          <a:off x="19310427" y="177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id="{158D80EA-72AA-4E4F-B48B-0C0DAF9423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id="{8506AED4-6B4A-47CE-A26C-8E09B8EB81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id="{BFFC01BF-BCED-45FD-ABE1-7E76F54CA2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低くなっている施設は、福祉施設、消防施設、庁舎である。福祉施設については、災害時の指定避難所の役割を有しているため、必要に応じて随時修繕を行っているため低くなっている。消防施設については、近年自然災害が頻発していることから、町の防災計画に基づきながら施設の整備を進めているため低くなっている。庁舎については、東日本大震災により旧庁舎が被災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年に再建したため低くなっている。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体育館・プール、市民会館である。全般的に施設の老朽化が進んでおり、今後は公共施設等総合管理計画及び個別施設計画に基づき、施設の修繕や更新により長寿命化を図るほか、公共施設等の集約化・複合化を進めるなどにより、施設保有量の適正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町内人口の減少や全国平均を上回る高齢化率に加え、町内立地企業が少ないことにより財政基盤が弱く、類似団体の平均値を下回っている。歳入の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％となった。 この要因としては、公共施設の老朽化や物価の高騰等によって、経常的な物件費等が増加し、分子となる経常的歳出全体で</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％の増加となり、分母となる経常的歳入において地方税や地方交付税が増加する一方で臨時財政対策債が減少し、全体で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％増加したことによるもの。依然として高い比率であることから、今後も指数の改善を図るため、効率的な財政運営による経常的な歳出削減に努める。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44979</xdr:rowOff>
    </xdr:from>
    <xdr:to>
      <xdr:col>23</xdr:col>
      <xdr:colOff>133350</xdr:colOff>
      <xdr:row>61</xdr:row>
      <xdr:rowOff>121391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03429"/>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61</xdr:row>
      <xdr:rowOff>44979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49137"/>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63077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4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61</xdr:row>
      <xdr:rowOff>111337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215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70591</xdr:rowOff>
    </xdr:from>
    <xdr:to>
      <xdr:col>23</xdr:col>
      <xdr:colOff>184150</xdr:colOff>
      <xdr:row>62</xdr:row>
      <xdr:rowOff>741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42668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0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165629</xdr:rowOff>
    </xdr:from>
    <xdr:to>
      <xdr:col>19</xdr:col>
      <xdr:colOff>184150</xdr:colOff>
      <xdr:row>61</xdr:row>
      <xdr:rowOff>95779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105956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2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124054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146914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人当たりの人件費・物件費は前年度から約</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％ポイント減少し、類似団体平均値をやや上回る決算額となった。</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148270</xdr:rowOff>
    </xdr:from>
    <xdr:to>
      <xdr:col>23</xdr:col>
      <xdr:colOff>133350</xdr:colOff>
      <xdr:row>82</xdr:row>
      <xdr:rowOff>4820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35720"/>
          <a:ext cx="8382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133048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2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152394</xdr:rowOff>
    </xdr:from>
    <xdr:to>
      <xdr:col>19</xdr:col>
      <xdr:colOff>133350</xdr:colOff>
      <xdr:row>82</xdr:row>
      <xdr:rowOff>4820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9844"/>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135874</xdr:rowOff>
    </xdr:from>
    <xdr:to>
      <xdr:col>15</xdr:col>
      <xdr:colOff>82550</xdr:colOff>
      <xdr:row>81</xdr:row>
      <xdr:rowOff>152394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3324"/>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104952</xdr:rowOff>
    </xdr:from>
    <xdr:to>
      <xdr:col>11</xdr:col>
      <xdr:colOff>31750</xdr:colOff>
      <xdr:row>81</xdr:row>
      <xdr:rowOff>135874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2402"/>
          <a:ext cx="889000" cy="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97470</xdr:rowOff>
    </xdr:from>
    <xdr:to>
      <xdr:col>23</xdr:col>
      <xdr:colOff>184150</xdr:colOff>
      <xdr:row>82</xdr:row>
      <xdr:rowOff>27620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18747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125470</xdr:rowOff>
    </xdr:from>
    <xdr:to>
      <xdr:col>19</xdr:col>
      <xdr:colOff>184150</xdr:colOff>
      <xdr:row>82</xdr:row>
      <xdr:rowOff>55620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40397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9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101594</xdr:rowOff>
    </xdr:from>
    <xdr:to>
      <xdr:col>15</xdr:col>
      <xdr:colOff>133350</xdr:colOff>
      <xdr:row>82</xdr:row>
      <xdr:rowOff>31744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85074</xdr:rowOff>
    </xdr:from>
    <xdr:to>
      <xdr:col>11</xdr:col>
      <xdr:colOff>82550</xdr:colOff>
      <xdr:row>82</xdr:row>
      <xdr:rowOff>15224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5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54152</xdr:rowOff>
    </xdr:from>
    <xdr:to>
      <xdr:col>7</xdr:col>
      <xdr:colOff>31750</xdr:colOff>
      <xdr:row>81</xdr:row>
      <xdr:rowOff>155752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140529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ポイント増加し、類似団体の中では高い水準にある。地域民間企業の平均給与の状況をふまえ、給与の適正化に努める。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88</xdr:row>
      <xdr:rowOff>134055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412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88</xdr:row>
      <xdr:rowOff>93839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93839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10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13405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83255</xdr:rowOff>
    </xdr:from>
    <xdr:to>
      <xdr:col>81</xdr:col>
      <xdr:colOff>95250</xdr:colOff>
      <xdr:row>89</xdr:row>
      <xdr:rowOff>13405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150582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6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2822</xdr:rowOff>
    </xdr:from>
    <xdr:to>
      <xdr:col>77</xdr:col>
      <xdr:colOff>95250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89199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7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91757</xdr:rowOff>
    </xdr:from>
    <xdr:to>
      <xdr:col>81</xdr:col>
      <xdr:colOff>44450</xdr:colOff>
      <xdr:row>60</xdr:row>
      <xdr:rowOff>117697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8757"/>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51943</xdr:rowOff>
    </xdr:from>
    <xdr:to>
      <xdr:col>77</xdr:col>
      <xdr:colOff>44450</xdr:colOff>
      <xdr:row>60</xdr:row>
      <xdr:rowOff>91757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38943"/>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33845</xdr:rowOff>
    </xdr:from>
    <xdr:to>
      <xdr:col>72</xdr:col>
      <xdr:colOff>203200</xdr:colOff>
      <xdr:row>60</xdr:row>
      <xdr:rowOff>51943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208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27210</xdr:rowOff>
    </xdr:from>
    <xdr:to>
      <xdr:col>68</xdr:col>
      <xdr:colOff>152400</xdr:colOff>
      <xdr:row>60</xdr:row>
      <xdr:rowOff>33845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4210"/>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66897</xdr:rowOff>
    </xdr:from>
    <xdr:to>
      <xdr:col>81</xdr:col>
      <xdr:colOff>95250</xdr:colOff>
      <xdr:row>60</xdr:row>
      <xdr:rowOff>168497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83424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40957</xdr:rowOff>
    </xdr:from>
    <xdr:to>
      <xdr:col>77</xdr:col>
      <xdr:colOff>95250</xdr:colOff>
      <xdr:row>60</xdr:row>
      <xdr:rowOff>142557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152734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1143</xdr:rowOff>
    </xdr:from>
    <xdr:to>
      <xdr:col>73</xdr:col>
      <xdr:colOff>44450</xdr:colOff>
      <xdr:row>60</xdr:row>
      <xdr:rowOff>102743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112920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154495</xdr:rowOff>
    </xdr:from>
    <xdr:to>
      <xdr:col>68</xdr:col>
      <xdr:colOff>203200</xdr:colOff>
      <xdr:row>60</xdr:row>
      <xdr:rowOff>84645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94822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147860</xdr:rowOff>
    </xdr:from>
    <xdr:to>
      <xdr:col>64</xdr:col>
      <xdr:colOff>152400</xdr:colOff>
      <xdr:row>60</xdr:row>
      <xdr:rowOff>78010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88187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比率算出の分母となる普通交付税などが増加したこと、また分子では繰上償還等により、比率は年々減少傾向にあり、単年度では元利償還金などの減少の影響で比率が減少したが、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しかし、今後は、老朽化に伴う公共施設整備計画や都市計画道路見直し事業、水道施設耐震化などの大型事業が控えているため、地方債の発行抑制や積極的な繰上償還などに計画的に取組む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44958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8848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40132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93218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160782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512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165608</xdr:rowOff>
    </xdr:from>
    <xdr:to>
      <xdr:col>81</xdr:col>
      <xdr:colOff>95250</xdr:colOff>
      <xdr:row>40</xdr:row>
      <xdr:rowOff>95758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10685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公営企業債等繰入見込額などの将来負担すべき額が減少し、ふるさと振興基金、公共施設整備基金、文教施設整備基金への積立が増加したことにより、将来負担額へ対する充当可能財源が増加したことから、前年度と比較し</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％となった。（マイナス値のため算定なし）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積極的な繰上償還により地方債の現在高が減少したことで将来負担比率の大幅な減少につながったが、令和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年度同意に係る地方債の繰越分も多く、令和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年度の地方債残高が増加する恐れもあることから、引き続き地方債の発行抑制や積極的な繰上償還等が必要である。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111941</xdr:rowOff>
    </xdr:from>
    <xdr:to>
      <xdr:col>77</xdr:col>
      <xdr:colOff>44450</xdr:colOff>
      <xdr:row>14</xdr:row>
      <xdr:rowOff>18627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340791"/>
          <a:ext cx="8890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111941</xdr:rowOff>
    </xdr:from>
    <xdr:to>
      <xdr:col>72</xdr:col>
      <xdr:colOff>203200</xdr:colOff>
      <xdr:row>15</xdr:row>
      <xdr:rowOff>5745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40791"/>
          <a:ext cx="889000" cy="23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5745</xdr:rowOff>
    </xdr:from>
    <xdr:to>
      <xdr:col>68</xdr:col>
      <xdr:colOff>152400</xdr:colOff>
      <xdr:row>16</xdr:row>
      <xdr:rowOff>48018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577495"/>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139277</xdr:rowOff>
    </xdr:from>
    <xdr:to>
      <xdr:col>77</xdr:col>
      <xdr:colOff>95250</xdr:colOff>
      <xdr:row>14</xdr:row>
      <xdr:rowOff>69427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54204</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45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147518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126395</xdr:rowOff>
    </xdr:from>
    <xdr:to>
      <xdr:col>68</xdr:col>
      <xdr:colOff>203200</xdr:colOff>
      <xdr:row>15</xdr:row>
      <xdr:rowOff>56545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41322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168668</xdr:rowOff>
    </xdr:from>
    <xdr:to>
      <xdr:col>64</xdr:col>
      <xdr:colOff>152400</xdr:colOff>
      <xdr:row>16</xdr:row>
      <xdr:rowOff>98818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83595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82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今後、復興再生関連事業量、新型コロナウイルス対応の減少が見込まれるため、事業の整理を進めながら人件費関係経費全体について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369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一部事業の完了によって物件費総額では減少した一方で、物価高騰の影響等もあり、全体では増加傾向にあるため、今後は公共施設総合管理計画に基づき保有施設の適正化を図り、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70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7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％ポイント下回っているが、障がい者福祉費が増加しており、扶助費の占める割合が高くなっている状況である。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その他に係る経常収支比率は、類似団体平均値とほぼ同水準で推移している。今後も特別会計・公営企業の事業内容の見直し、健全化を進めることにより繰出金の抑制を図っていく。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66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156935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補助費等に係る経常収支比率が類似団体平均値を大きく上回っている。主な要因としては、一部事務組合となる藤田病院組合（構成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40</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9696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664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7243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160782</xdr:rowOff>
    </xdr:from>
    <xdr:to>
      <xdr:col>82</xdr:col>
      <xdr:colOff>158750</xdr:colOff>
      <xdr:row>40</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69359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74</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753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757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69850</xdr:rowOff>
    </xdr:from>
    <xdr:to>
      <xdr:col>15</xdr:col>
      <xdr:colOff>98425</xdr:colOff>
      <xdr:row>74</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757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134620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83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xdr:rowOff>
    </xdr:from>
    <xdr:to>
      <xdr:col>24</xdr:col>
      <xdr:colOff>76200</xdr:colOff>
      <xdr:row>74</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31767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26670</xdr:rowOff>
    </xdr:from>
    <xdr:to>
      <xdr:col>20</xdr:col>
      <xdr:colOff>38100</xdr:colOff>
      <xdr:row>74</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138447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48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83820</xdr:rowOff>
    </xdr:from>
    <xdr:to>
      <xdr:col>6</xdr:col>
      <xdr:colOff>171450</xdr:colOff>
      <xdr:row>75</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24147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78994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5468"/>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99568</xdr:rowOff>
    </xdr:from>
    <xdr:to>
      <xdr:col>78</xdr:col>
      <xdr:colOff>69850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583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99568</xdr:rowOff>
    </xdr:from>
    <xdr:to>
      <xdr:col>73</xdr:col>
      <xdr:colOff>180975</xdr:colOff>
      <xdr:row>75</xdr:row>
      <xdr:rowOff>165863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58318"/>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24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28194</xdr:rowOff>
    </xdr:from>
    <xdr:to>
      <xdr:col>82</xdr:col>
      <xdr:colOff>158750</xdr:colOff>
      <xdr:row>76</xdr:row>
      <xdr:rowOff>129794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3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20845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51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48768</xdr:rowOff>
    </xdr:from>
    <xdr:to>
      <xdr:col>74</xdr:col>
      <xdr:colOff>31750</xdr:colOff>
      <xdr:row>75</xdr:row>
      <xdr:rowOff>150369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135145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84092</xdr:rowOff>
    </xdr:from>
    <xdr:to>
      <xdr:col>29</xdr:col>
      <xdr:colOff>127000</xdr:colOff>
      <xdr:row>17</xdr:row>
      <xdr:rowOff>143345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6367"/>
          <a:ext cx="647700" cy="59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68868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1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143345</xdr:rowOff>
    </xdr:from>
    <xdr:to>
      <xdr:col>26</xdr:col>
      <xdr:colOff>50800</xdr:colOff>
      <xdr:row>18</xdr:row>
      <xdr:rowOff>39423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5620"/>
          <a:ext cx="698500" cy="6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39423</xdr:rowOff>
    </xdr:from>
    <xdr:to>
      <xdr:col>22</xdr:col>
      <xdr:colOff>114300</xdr:colOff>
      <xdr:row>18</xdr:row>
      <xdr:rowOff>97808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3148"/>
          <a:ext cx="698500" cy="5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97808</xdr:rowOff>
    </xdr:from>
    <xdr:to>
      <xdr:col>18</xdr:col>
      <xdr:colOff>177800</xdr:colOff>
      <xdr:row>18</xdr:row>
      <xdr:rowOff>144495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533"/>
          <a:ext cx="698500" cy="4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33292</xdr:rowOff>
    </xdr:from>
    <xdr:to>
      <xdr:col>29</xdr:col>
      <xdr:colOff>177800</xdr:colOff>
      <xdr:row>17</xdr:row>
      <xdr:rowOff>134892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92545</xdr:rowOff>
    </xdr:from>
    <xdr:to>
      <xdr:col>26</xdr:col>
      <xdr:colOff>101600</xdr:colOff>
      <xdr:row>18</xdr:row>
      <xdr:rowOff>22695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32872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160073</xdr:rowOff>
    </xdr:from>
    <xdr:to>
      <xdr:col>22</xdr:col>
      <xdr:colOff>165100</xdr:colOff>
      <xdr:row>18</xdr:row>
      <xdr:rowOff>90223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100400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9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47008</xdr:rowOff>
    </xdr:from>
    <xdr:to>
      <xdr:col>19</xdr:col>
      <xdr:colOff>38100</xdr:colOff>
      <xdr:row>18</xdr:row>
      <xdr:rowOff>148608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93695</xdr:rowOff>
    </xdr:from>
    <xdr:to>
      <xdr:col>15</xdr:col>
      <xdr:colOff>101600</xdr:colOff>
      <xdr:row>19</xdr:row>
      <xdr:rowOff>23845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108171</xdr:rowOff>
    </xdr:from>
    <xdr:to>
      <xdr:col>29</xdr:col>
      <xdr:colOff>127000</xdr:colOff>
      <xdr:row>36</xdr:row>
      <xdr:rowOff>110411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61421"/>
          <a:ext cx="647700" cy="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108171</xdr:rowOff>
    </xdr:from>
    <xdr:to>
      <xdr:col>26</xdr:col>
      <xdr:colOff>50800</xdr:colOff>
      <xdr:row>36</xdr:row>
      <xdr:rowOff>153784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61421"/>
          <a:ext cx="6985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152915</xdr:rowOff>
    </xdr:from>
    <xdr:to>
      <xdr:col>22</xdr:col>
      <xdr:colOff>114300</xdr:colOff>
      <xdr:row>36</xdr:row>
      <xdr:rowOff>153784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06165"/>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108598</xdr:rowOff>
    </xdr:from>
    <xdr:to>
      <xdr:col>18</xdr:col>
      <xdr:colOff>177800</xdr:colOff>
      <xdr:row>36</xdr:row>
      <xdr:rowOff>152915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1848"/>
          <a:ext cx="698500" cy="44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59611</xdr:rowOff>
    </xdr:from>
    <xdr:to>
      <xdr:col>29</xdr:col>
      <xdr:colOff>177800</xdr:colOff>
      <xdr:row>36</xdr:row>
      <xdr:rowOff>161211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31688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57371</xdr:rowOff>
    </xdr:from>
    <xdr:to>
      <xdr:col>26</xdr:col>
      <xdr:colOff>101600</xdr:colOff>
      <xdr:row>36</xdr:row>
      <xdr:rowOff>158971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143748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102984</xdr:rowOff>
    </xdr:from>
    <xdr:to>
      <xdr:col>22</xdr:col>
      <xdr:colOff>165100</xdr:colOff>
      <xdr:row>37</xdr:row>
      <xdr:rowOff>33134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102115</xdr:rowOff>
    </xdr:from>
    <xdr:to>
      <xdr:col>19</xdr:col>
      <xdr:colOff>38100</xdr:colOff>
      <xdr:row>37</xdr:row>
      <xdr:rowOff>32265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4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57798</xdr:rowOff>
    </xdr:from>
    <xdr:to>
      <xdr:col>15</xdr:col>
      <xdr:colOff>101600</xdr:colOff>
      <xdr:row>36</xdr:row>
      <xdr:rowOff>159398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1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144175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592</xdr:rowOff>
    </xdr:from>
    <xdr:to>
      <xdr:col>24</xdr:col>
      <xdr:colOff>63500</xdr:colOff>
      <xdr:row>36</xdr:row>
      <xdr:rowOff>54423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2792"/>
          <a:ext cx="838200" cy="5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54423</xdr:rowOff>
    </xdr:from>
    <xdr:to>
      <xdr:col>19</xdr:col>
      <xdr:colOff>177800</xdr:colOff>
      <xdr:row>36</xdr:row>
      <xdr:rowOff>108427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26623"/>
          <a:ext cx="889000" cy="5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108427</xdr:rowOff>
    </xdr:from>
    <xdr:to>
      <xdr:col>15</xdr:col>
      <xdr:colOff>50800</xdr:colOff>
      <xdr:row>37</xdr:row>
      <xdr:rowOff>10669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0627"/>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10669</xdr:rowOff>
    </xdr:from>
    <xdr:to>
      <xdr:col>10</xdr:col>
      <xdr:colOff>114300</xdr:colOff>
      <xdr:row>37</xdr:row>
      <xdr:rowOff>86930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4319"/>
          <a:ext cx="889000" cy="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121242</xdr:rowOff>
    </xdr:from>
    <xdr:to>
      <xdr:col>24</xdr:col>
      <xdr:colOff>114300</xdr:colOff>
      <xdr:row>36</xdr:row>
      <xdr:rowOff>51392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144119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3623</xdr:rowOff>
    </xdr:from>
    <xdr:to>
      <xdr:col>20</xdr:col>
      <xdr:colOff>38100</xdr:colOff>
      <xdr:row>36</xdr:row>
      <xdr:rowOff>105223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121750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5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57627</xdr:rowOff>
    </xdr:from>
    <xdr:to>
      <xdr:col>15</xdr:col>
      <xdr:colOff>101600</xdr:colOff>
      <xdr:row>36</xdr:row>
      <xdr:rowOff>159227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4304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131319</xdr:rowOff>
    </xdr:from>
    <xdr:to>
      <xdr:col>10</xdr:col>
      <xdr:colOff>165100</xdr:colOff>
      <xdr:row>37</xdr:row>
      <xdr:rowOff>61469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77996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36130</xdr:rowOff>
    </xdr:from>
    <xdr:to>
      <xdr:col>6</xdr:col>
      <xdr:colOff>38100</xdr:colOff>
      <xdr:row>37</xdr:row>
      <xdr:rowOff>137730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154257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149779</xdr:rowOff>
    </xdr:from>
    <xdr:to>
      <xdr:col>24</xdr:col>
      <xdr:colOff>63500</xdr:colOff>
      <xdr:row>58</xdr:row>
      <xdr:rowOff>26087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22429"/>
          <a:ext cx="8382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149779</xdr:rowOff>
    </xdr:from>
    <xdr:to>
      <xdr:col>19</xdr:col>
      <xdr:colOff>177800</xdr:colOff>
      <xdr:row>58</xdr:row>
      <xdr:rowOff>279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22429"/>
          <a:ext cx="8890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279</xdr:rowOff>
    </xdr:from>
    <xdr:to>
      <xdr:col>15</xdr:col>
      <xdr:colOff>50800</xdr:colOff>
      <xdr:row>58</xdr:row>
      <xdr:rowOff>8139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44379"/>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8139</xdr:rowOff>
    </xdr:from>
    <xdr:to>
      <xdr:col>10</xdr:col>
      <xdr:colOff>114300</xdr:colOff>
      <xdr:row>58</xdr:row>
      <xdr:rowOff>39091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52239"/>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146737</xdr:rowOff>
    </xdr:from>
    <xdr:to>
      <xdr:col>24</xdr:col>
      <xdr:colOff>114300</xdr:colOff>
      <xdr:row>58</xdr:row>
      <xdr:rowOff>76887</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98979</xdr:rowOff>
    </xdr:from>
    <xdr:to>
      <xdr:col>20</xdr:col>
      <xdr:colOff>38100</xdr:colOff>
      <xdr:row>58</xdr:row>
      <xdr:rowOff>29129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45656</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4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120929</xdr:rowOff>
    </xdr:from>
    <xdr:to>
      <xdr:col>15</xdr:col>
      <xdr:colOff>101600</xdr:colOff>
      <xdr:row>58</xdr:row>
      <xdr:rowOff>51079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67606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6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128789</xdr:rowOff>
    </xdr:from>
    <xdr:to>
      <xdr:col>10</xdr:col>
      <xdr:colOff>165100</xdr:colOff>
      <xdr:row>58</xdr:row>
      <xdr:rowOff>58939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75466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159741</xdr:rowOff>
    </xdr:from>
    <xdr:to>
      <xdr:col>6</xdr:col>
      <xdr:colOff>38100</xdr:colOff>
      <xdr:row>58</xdr:row>
      <xdr:rowOff>89891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81018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23648</xdr:rowOff>
    </xdr:from>
    <xdr:to>
      <xdr:col>24</xdr:col>
      <xdr:colOff>63500</xdr:colOff>
      <xdr:row>78</xdr:row>
      <xdr:rowOff>64796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25298"/>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34506</xdr:rowOff>
    </xdr:from>
    <xdr:to>
      <xdr:col>19</xdr:col>
      <xdr:colOff>177800</xdr:colOff>
      <xdr:row>78</xdr:row>
      <xdr:rowOff>64796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07606"/>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34506</xdr:rowOff>
    </xdr:from>
    <xdr:to>
      <xdr:col>15</xdr:col>
      <xdr:colOff>50800</xdr:colOff>
      <xdr:row>78</xdr:row>
      <xdr:rowOff>117697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07606"/>
          <a:ext cx="889000" cy="8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38621</xdr:rowOff>
    </xdr:from>
    <xdr:to>
      <xdr:col>10</xdr:col>
      <xdr:colOff>114300</xdr:colOff>
      <xdr:row>78</xdr:row>
      <xdr:rowOff>117697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11721"/>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144298</xdr:rowOff>
    </xdr:from>
    <xdr:to>
      <xdr:col>24</xdr:col>
      <xdr:colOff>114300</xdr:colOff>
      <xdr:row>77</xdr:row>
      <xdr:rowOff>74448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167175</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13996</xdr:rowOff>
    </xdr:from>
    <xdr:to>
      <xdr:col>20</xdr:col>
      <xdr:colOff>38100</xdr:colOff>
      <xdr:row>78</xdr:row>
      <xdr:rowOff>115596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106723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155156</xdr:rowOff>
    </xdr:from>
    <xdr:to>
      <xdr:col>15</xdr:col>
      <xdr:colOff>101600</xdr:colOff>
      <xdr:row>78</xdr:row>
      <xdr:rowOff>85306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76433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4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66897</xdr:rowOff>
    </xdr:from>
    <xdr:to>
      <xdr:col>10</xdr:col>
      <xdr:colOff>165100</xdr:colOff>
      <xdr:row>78</xdr:row>
      <xdr:rowOff>168497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159624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3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159271</xdr:rowOff>
    </xdr:from>
    <xdr:to>
      <xdr:col>6</xdr:col>
      <xdr:colOff>38100</xdr:colOff>
      <xdr:row>78</xdr:row>
      <xdr:rowOff>89421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80548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83857</xdr:rowOff>
    </xdr:from>
    <xdr:to>
      <xdr:col>24</xdr:col>
      <xdr:colOff>63500</xdr:colOff>
      <xdr:row>97</xdr:row>
      <xdr:rowOff>91041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43057"/>
          <a:ext cx="838200" cy="1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83857</xdr:rowOff>
    </xdr:from>
    <xdr:to>
      <xdr:col>19</xdr:col>
      <xdr:colOff>177800</xdr:colOff>
      <xdr:row>97</xdr:row>
      <xdr:rowOff>54519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3057"/>
          <a:ext cx="889000" cy="1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54519</xdr:rowOff>
    </xdr:from>
    <xdr:to>
      <xdr:col>15</xdr:col>
      <xdr:colOff>50800</xdr:colOff>
      <xdr:row>98</xdr:row>
      <xdr:rowOff>169483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85169"/>
          <a:ext cx="8890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165477</xdr:rowOff>
    </xdr:from>
    <xdr:to>
      <xdr:col>10</xdr:col>
      <xdr:colOff>114300</xdr:colOff>
      <xdr:row>98</xdr:row>
      <xdr:rowOff>169483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67577"/>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40241</xdr:rowOff>
    </xdr:from>
    <xdr:to>
      <xdr:col>24</xdr:col>
      <xdr:colOff>114300</xdr:colOff>
      <xdr:row>97</xdr:row>
      <xdr:rowOff>141841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18668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33057</xdr:rowOff>
    </xdr:from>
    <xdr:to>
      <xdr:col>20</xdr:col>
      <xdr:colOff>38100</xdr:colOff>
      <xdr:row>96</xdr:row>
      <xdr:rowOff>134657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3719</xdr:rowOff>
    </xdr:from>
    <xdr:to>
      <xdr:col>15</xdr:col>
      <xdr:colOff>101600</xdr:colOff>
      <xdr:row>97</xdr:row>
      <xdr:rowOff>105319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96446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118683</xdr:rowOff>
    </xdr:from>
    <xdr:to>
      <xdr:col>10</xdr:col>
      <xdr:colOff>165100</xdr:colOff>
      <xdr:row>99</xdr:row>
      <xdr:rowOff>48833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39960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114677</xdr:rowOff>
    </xdr:from>
    <xdr:to>
      <xdr:col>6</xdr:col>
      <xdr:colOff>38100</xdr:colOff>
      <xdr:row>99</xdr:row>
      <xdr:rowOff>44827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35954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109420</xdr:rowOff>
    </xdr:from>
    <xdr:to>
      <xdr:col>55</xdr:col>
      <xdr:colOff>0</xdr:colOff>
      <xdr:row>35</xdr:row>
      <xdr:rowOff>58767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38720"/>
          <a:ext cx="838200" cy="1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58767</xdr:rowOff>
    </xdr:from>
    <xdr:to>
      <xdr:col>50</xdr:col>
      <xdr:colOff>114300</xdr:colOff>
      <xdr:row>35</xdr:row>
      <xdr:rowOff>90830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59517"/>
          <a:ext cx="8890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108734</xdr:rowOff>
    </xdr:from>
    <xdr:to>
      <xdr:col>45</xdr:col>
      <xdr:colOff>177800</xdr:colOff>
      <xdr:row>35</xdr:row>
      <xdr:rowOff>90830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95134"/>
          <a:ext cx="889000" cy="49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108734</xdr:rowOff>
    </xdr:from>
    <xdr:to>
      <xdr:col>41</xdr:col>
      <xdr:colOff>50800</xdr:colOff>
      <xdr:row>35</xdr:row>
      <xdr:rowOff>113932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95134"/>
          <a:ext cx="889000" cy="51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58620</xdr:rowOff>
    </xdr:from>
    <xdr:to>
      <xdr:col>55</xdr:col>
      <xdr:colOff>50800</xdr:colOff>
      <xdr:row>34</xdr:row>
      <xdr:rowOff>160220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81497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3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7967</xdr:rowOff>
    </xdr:from>
    <xdr:to>
      <xdr:col>50</xdr:col>
      <xdr:colOff>165100</xdr:colOff>
      <xdr:row>35</xdr:row>
      <xdr:rowOff>109567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100694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0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40030</xdr:rowOff>
    </xdr:from>
    <xdr:to>
      <xdr:col>46</xdr:col>
      <xdr:colOff>38100</xdr:colOff>
      <xdr:row>35</xdr:row>
      <xdr:rowOff>141630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132757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3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57934</xdr:rowOff>
    </xdr:from>
    <xdr:to>
      <xdr:col>41</xdr:col>
      <xdr:colOff>101600</xdr:colOff>
      <xdr:row>32</xdr:row>
      <xdr:rowOff>159534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150661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63132</xdr:rowOff>
    </xdr:from>
    <xdr:to>
      <xdr:col>36</xdr:col>
      <xdr:colOff>165100</xdr:colOff>
      <xdr:row>35</xdr:row>
      <xdr:rowOff>164732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9809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3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144318</xdr:rowOff>
    </xdr:from>
    <xdr:to>
      <xdr:col>55</xdr:col>
      <xdr:colOff>0</xdr:colOff>
      <xdr:row>59</xdr:row>
      <xdr:rowOff>27255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88418"/>
          <a:ext cx="838200" cy="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628</xdr:rowOff>
    </xdr:from>
    <xdr:to>
      <xdr:col>50</xdr:col>
      <xdr:colOff>114300</xdr:colOff>
      <xdr:row>59</xdr:row>
      <xdr:rowOff>27255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16178"/>
          <a:ext cx="889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138209</xdr:rowOff>
    </xdr:from>
    <xdr:to>
      <xdr:col>45</xdr:col>
      <xdr:colOff>177800</xdr:colOff>
      <xdr:row>59</xdr:row>
      <xdr:rowOff>628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82309"/>
          <a:ext cx="889000" cy="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98985</xdr:rowOff>
    </xdr:from>
    <xdr:to>
      <xdr:col>41</xdr:col>
      <xdr:colOff>50800</xdr:colOff>
      <xdr:row>58</xdr:row>
      <xdr:rowOff>138209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3085"/>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93518</xdr:rowOff>
    </xdr:from>
    <xdr:to>
      <xdr:col>55</xdr:col>
      <xdr:colOff>50800</xdr:colOff>
      <xdr:row>59</xdr:row>
      <xdr:rowOff>23668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8445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147905</xdr:rowOff>
    </xdr:from>
    <xdr:to>
      <xdr:col>50</xdr:col>
      <xdr:colOff>165100</xdr:colOff>
      <xdr:row>59</xdr:row>
      <xdr:rowOff>78055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69182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121278</xdr:rowOff>
    </xdr:from>
    <xdr:to>
      <xdr:col>46</xdr:col>
      <xdr:colOff>38100</xdr:colOff>
      <xdr:row>59</xdr:row>
      <xdr:rowOff>51428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42555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5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87409</xdr:rowOff>
    </xdr:from>
    <xdr:to>
      <xdr:col>41</xdr:col>
      <xdr:colOff>101600</xdr:colOff>
      <xdr:row>59</xdr:row>
      <xdr:rowOff>17559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8686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48185</xdr:rowOff>
    </xdr:from>
    <xdr:to>
      <xdr:col>36</xdr:col>
      <xdr:colOff>165100</xdr:colOff>
      <xdr:row>58</xdr:row>
      <xdr:rowOff>149785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140912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164953</xdr:rowOff>
    </xdr:from>
    <xdr:to>
      <xdr:col>55</xdr:col>
      <xdr:colOff>0</xdr:colOff>
      <xdr:row>79</xdr:row>
      <xdr:rowOff>13266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38053"/>
          <a:ext cx="8382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166599</xdr:rowOff>
    </xdr:from>
    <xdr:to>
      <xdr:col>50</xdr:col>
      <xdr:colOff>114300</xdr:colOff>
      <xdr:row>79</xdr:row>
      <xdr:rowOff>13266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9699"/>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166599</xdr:rowOff>
    </xdr:from>
    <xdr:to>
      <xdr:col>45</xdr:col>
      <xdr:colOff>177800</xdr:colOff>
      <xdr:row>78</xdr:row>
      <xdr:rowOff>168974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9699"/>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168974</xdr:rowOff>
    </xdr:from>
    <xdr:to>
      <xdr:col>41</xdr:col>
      <xdr:colOff>50800</xdr:colOff>
      <xdr:row>79</xdr:row>
      <xdr:rowOff>26752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2074"/>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114153</xdr:rowOff>
    </xdr:from>
    <xdr:to>
      <xdr:col>55</xdr:col>
      <xdr:colOff>50800</xdr:colOff>
      <xdr:row>79</xdr:row>
      <xdr:rowOff>44303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133916</xdr:rowOff>
    </xdr:from>
    <xdr:to>
      <xdr:col>50</xdr:col>
      <xdr:colOff>165100</xdr:colOff>
      <xdr:row>79</xdr:row>
      <xdr:rowOff>64066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55193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115799</xdr:rowOff>
    </xdr:from>
    <xdr:to>
      <xdr:col>46</xdr:col>
      <xdr:colOff>38100</xdr:colOff>
      <xdr:row>79</xdr:row>
      <xdr:rowOff>45949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37076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118174</xdr:rowOff>
    </xdr:from>
    <xdr:to>
      <xdr:col>41</xdr:col>
      <xdr:colOff>101600</xdr:colOff>
      <xdr:row>79</xdr:row>
      <xdr:rowOff>48324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39451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147402</xdr:rowOff>
    </xdr:from>
    <xdr:to>
      <xdr:col>36</xdr:col>
      <xdr:colOff>165100</xdr:colOff>
      <xdr:row>79</xdr:row>
      <xdr:rowOff>77552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68679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31344</xdr:rowOff>
    </xdr:from>
    <xdr:to>
      <xdr:col>55</xdr:col>
      <xdr:colOff>0</xdr:colOff>
      <xdr:row>98</xdr:row>
      <xdr:rowOff>121369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3444"/>
          <a:ext cx="838200" cy="9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112126</xdr:rowOff>
    </xdr:from>
    <xdr:to>
      <xdr:col>50</xdr:col>
      <xdr:colOff>114300</xdr:colOff>
      <xdr:row>98</xdr:row>
      <xdr:rowOff>121369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4226"/>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34789</xdr:rowOff>
    </xdr:from>
    <xdr:to>
      <xdr:col>45</xdr:col>
      <xdr:colOff>177800</xdr:colOff>
      <xdr:row>98</xdr:row>
      <xdr:rowOff>112126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6889"/>
          <a:ext cx="889000" cy="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72141</xdr:rowOff>
    </xdr:from>
    <xdr:to>
      <xdr:col>41</xdr:col>
      <xdr:colOff>50800</xdr:colOff>
      <xdr:row>98</xdr:row>
      <xdr:rowOff>34789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2791"/>
          <a:ext cx="889000" cy="1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151994</xdr:rowOff>
    </xdr:from>
    <xdr:to>
      <xdr:col>55</xdr:col>
      <xdr:colOff>50800</xdr:colOff>
      <xdr:row>98</xdr:row>
      <xdr:rowOff>82144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130421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70569</xdr:rowOff>
    </xdr:from>
    <xdr:to>
      <xdr:col>50</xdr:col>
      <xdr:colOff>165100</xdr:colOff>
      <xdr:row>99</xdr:row>
      <xdr:rowOff>719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61326</xdr:rowOff>
    </xdr:from>
    <xdr:to>
      <xdr:col>46</xdr:col>
      <xdr:colOff>38100</xdr:colOff>
      <xdr:row>98</xdr:row>
      <xdr:rowOff>162926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154053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155439</xdr:rowOff>
    </xdr:from>
    <xdr:to>
      <xdr:col>41</xdr:col>
      <xdr:colOff>101600</xdr:colOff>
      <xdr:row>98</xdr:row>
      <xdr:rowOff>85589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76716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21341</xdr:rowOff>
    </xdr:from>
    <xdr:to>
      <xdr:col>36</xdr:col>
      <xdr:colOff>165100</xdr:colOff>
      <xdr:row>97</xdr:row>
      <xdr:rowOff>122941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139468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4236</xdr:rowOff>
    </xdr:from>
    <xdr:to>
      <xdr:col>85</xdr:col>
      <xdr:colOff>127000</xdr:colOff>
      <xdr:row>36</xdr:row>
      <xdr:rowOff>31833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176436"/>
          <a:ext cx="8382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31833</xdr:rowOff>
    </xdr:from>
    <xdr:to>
      <xdr:col>81</xdr:col>
      <xdr:colOff>50800</xdr:colOff>
      <xdr:row>36</xdr:row>
      <xdr:rowOff>145918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204033"/>
          <a:ext cx="889000" cy="1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145918</xdr:rowOff>
    </xdr:from>
    <xdr:to>
      <xdr:col>76</xdr:col>
      <xdr:colOff>114300</xdr:colOff>
      <xdr:row>37</xdr:row>
      <xdr:rowOff>169592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18118"/>
          <a:ext cx="889000" cy="1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169592</xdr:rowOff>
    </xdr:from>
    <xdr:to>
      <xdr:col>71</xdr:col>
      <xdr:colOff>177800</xdr:colOff>
      <xdr:row>38</xdr:row>
      <xdr:rowOff>44516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13242"/>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124886</xdr:rowOff>
    </xdr:from>
    <xdr:to>
      <xdr:col>85</xdr:col>
      <xdr:colOff>177800</xdr:colOff>
      <xdr:row>36</xdr:row>
      <xdr:rowOff>55036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1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147763</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97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152483</xdr:rowOff>
    </xdr:from>
    <xdr:to>
      <xdr:col>81</xdr:col>
      <xdr:colOff>101600</xdr:colOff>
      <xdr:row>36</xdr:row>
      <xdr:rowOff>82633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99160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9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95118</xdr:rowOff>
    </xdr:from>
    <xdr:to>
      <xdr:col>76</xdr:col>
      <xdr:colOff>165100</xdr:colOff>
      <xdr:row>37</xdr:row>
      <xdr:rowOff>25268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41795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0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118792</xdr:rowOff>
    </xdr:from>
    <xdr:to>
      <xdr:col>72</xdr:col>
      <xdr:colOff>38100</xdr:colOff>
      <xdr:row>38</xdr:row>
      <xdr:rowOff>48941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62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65469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165166</xdr:rowOff>
    </xdr:from>
    <xdr:to>
      <xdr:col>67</xdr:col>
      <xdr:colOff>101600</xdr:colOff>
      <xdr:row>38</xdr:row>
      <xdr:rowOff>95316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111842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151944</xdr:rowOff>
    </xdr:from>
    <xdr:to>
      <xdr:col>85</xdr:col>
      <xdr:colOff>127000</xdr:colOff>
      <xdr:row>77</xdr:row>
      <xdr:rowOff>16782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82144"/>
          <a:ext cx="8382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5886</xdr:rowOff>
    </xdr:from>
    <xdr:to>
      <xdr:col>81</xdr:col>
      <xdr:colOff>50800</xdr:colOff>
      <xdr:row>77</xdr:row>
      <xdr:rowOff>16782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7536"/>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150678</xdr:rowOff>
    </xdr:from>
    <xdr:to>
      <xdr:col>76</xdr:col>
      <xdr:colOff>114300</xdr:colOff>
      <xdr:row>77</xdr:row>
      <xdr:rowOff>5886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80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150678</xdr:rowOff>
    </xdr:from>
    <xdr:to>
      <xdr:col>71</xdr:col>
      <xdr:colOff>177800</xdr:colOff>
      <xdr:row>77</xdr:row>
      <xdr:rowOff>21253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0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101144</xdr:rowOff>
    </xdr:from>
    <xdr:to>
      <xdr:col>85</xdr:col>
      <xdr:colOff>177800</xdr:colOff>
      <xdr:row>77</xdr:row>
      <xdr:rowOff>31294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79571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137432</xdr:rowOff>
    </xdr:from>
    <xdr:to>
      <xdr:col>81</xdr:col>
      <xdr:colOff>101600</xdr:colOff>
      <xdr:row>77</xdr:row>
      <xdr:rowOff>67582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126536</xdr:rowOff>
    </xdr:from>
    <xdr:to>
      <xdr:col>76</xdr:col>
      <xdr:colOff>165100</xdr:colOff>
      <xdr:row>77</xdr:row>
      <xdr:rowOff>56686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47813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99878</xdr:rowOff>
    </xdr:from>
    <xdr:to>
      <xdr:col>72</xdr:col>
      <xdr:colOff>38100</xdr:colOff>
      <xdr:row>77</xdr:row>
      <xdr:rowOff>30028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21155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141903</xdr:rowOff>
    </xdr:from>
    <xdr:to>
      <xdr:col>67</xdr:col>
      <xdr:colOff>101600</xdr:colOff>
      <xdr:row>77</xdr:row>
      <xdr:rowOff>72053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63180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56800</xdr:rowOff>
    </xdr:from>
    <xdr:to>
      <xdr:col>85</xdr:col>
      <xdr:colOff>127000</xdr:colOff>
      <xdr:row>99</xdr:row>
      <xdr:rowOff>57880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30350"/>
          <a:ext cx="838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129160</xdr:rowOff>
    </xdr:from>
    <xdr:to>
      <xdr:col>81</xdr:col>
      <xdr:colOff>50800</xdr:colOff>
      <xdr:row>99</xdr:row>
      <xdr:rowOff>56800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31260"/>
          <a:ext cx="889000" cy="9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129160</xdr:rowOff>
    </xdr:from>
    <xdr:to>
      <xdr:col>76</xdr:col>
      <xdr:colOff>114300</xdr:colOff>
      <xdr:row>99</xdr:row>
      <xdr:rowOff>32587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1260"/>
          <a:ext cx="889000" cy="7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32587</xdr:rowOff>
    </xdr:from>
    <xdr:to>
      <xdr:col>71</xdr:col>
      <xdr:colOff>177800</xdr:colOff>
      <xdr:row>99</xdr:row>
      <xdr:rowOff>61058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06137"/>
          <a:ext cx="889000" cy="2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7080</xdr:rowOff>
    </xdr:from>
    <xdr:to>
      <xdr:col>85</xdr:col>
      <xdr:colOff>177800</xdr:colOff>
      <xdr:row>99</xdr:row>
      <xdr:rowOff>108680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93457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6000</xdr:rowOff>
    </xdr:from>
    <xdr:to>
      <xdr:col>81</xdr:col>
      <xdr:colOff>101600</xdr:colOff>
      <xdr:row>99</xdr:row>
      <xdr:rowOff>107600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98727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78360</xdr:rowOff>
    </xdr:from>
    <xdr:to>
      <xdr:col>76</xdr:col>
      <xdr:colOff>165100</xdr:colOff>
      <xdr:row>99</xdr:row>
      <xdr:rowOff>8510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25037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153237</xdr:rowOff>
    </xdr:from>
    <xdr:to>
      <xdr:col>72</xdr:col>
      <xdr:colOff>38100</xdr:colOff>
      <xdr:row>99</xdr:row>
      <xdr:rowOff>83387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74514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10258</xdr:rowOff>
    </xdr:from>
    <xdr:to>
      <xdr:col>67</xdr:col>
      <xdr:colOff>101600</xdr:colOff>
      <xdr:row>99</xdr:row>
      <xdr:rowOff>111858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102985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41722</xdr:rowOff>
    </xdr:from>
    <xdr:to>
      <xdr:col>116</xdr:col>
      <xdr:colOff>63500</xdr:colOff>
      <xdr:row>38</xdr:row>
      <xdr:rowOff>53312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56822"/>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41722</xdr:rowOff>
    </xdr:from>
    <xdr:to>
      <xdr:col>111</xdr:col>
      <xdr:colOff>177800</xdr:colOff>
      <xdr:row>38</xdr:row>
      <xdr:rowOff>59965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56822"/>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59965</xdr:rowOff>
    </xdr:from>
    <xdr:to>
      <xdr:col>107</xdr:col>
      <xdr:colOff>50800</xdr:colOff>
      <xdr:row>38</xdr:row>
      <xdr:rowOff>84630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75065"/>
          <a:ext cx="8890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61085</xdr:rowOff>
    </xdr:from>
    <xdr:to>
      <xdr:col>102</xdr:col>
      <xdr:colOff>114300</xdr:colOff>
      <xdr:row>38</xdr:row>
      <xdr:rowOff>84630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7618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2512</xdr:rowOff>
    </xdr:from>
    <xdr:to>
      <xdr:col>116</xdr:col>
      <xdr:colOff>114300</xdr:colOff>
      <xdr:row>38</xdr:row>
      <xdr:rowOff>104112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162372</xdr:rowOff>
    </xdr:from>
    <xdr:to>
      <xdr:col>112</xdr:col>
      <xdr:colOff>38100</xdr:colOff>
      <xdr:row>38</xdr:row>
      <xdr:rowOff>92522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109049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8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9165</xdr:rowOff>
    </xdr:from>
    <xdr:to>
      <xdr:col>107</xdr:col>
      <xdr:colOff>101600</xdr:colOff>
      <xdr:row>38</xdr:row>
      <xdr:rowOff>110765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101892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1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33830</xdr:rowOff>
    </xdr:from>
    <xdr:to>
      <xdr:col>102</xdr:col>
      <xdr:colOff>165100</xdr:colOff>
      <xdr:row>38</xdr:row>
      <xdr:rowOff>135430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126557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4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10285</xdr:rowOff>
    </xdr:from>
    <xdr:to>
      <xdr:col>98</xdr:col>
      <xdr:colOff>38100</xdr:colOff>
      <xdr:row>38</xdr:row>
      <xdr:rowOff>111885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128412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0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xdr:rowOff>
    </xdr:from>
    <xdr:to>
      <xdr:col>116</xdr:col>
      <xdr:colOff>63500</xdr:colOff>
      <xdr:row>59</xdr:row>
      <xdr:rowOff>5531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15994"/>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xdr:rowOff>
    </xdr:from>
    <xdr:to>
      <xdr:col>111</xdr:col>
      <xdr:colOff>177800</xdr:colOff>
      <xdr:row>59</xdr:row>
      <xdr:rowOff>8045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15994"/>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8045</xdr:rowOff>
    </xdr:from>
    <xdr:to>
      <xdr:col>107</xdr:col>
      <xdr:colOff>50800</xdr:colOff>
      <xdr:row>59</xdr:row>
      <xdr:rowOff>11208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23595"/>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11208</xdr:rowOff>
    </xdr:from>
    <xdr:to>
      <xdr:col>102</xdr:col>
      <xdr:colOff>114300</xdr:colOff>
      <xdr:row>59</xdr:row>
      <xdr:rowOff>12084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26758"/>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126181</xdr:rowOff>
    </xdr:from>
    <xdr:to>
      <xdr:col>116</xdr:col>
      <xdr:colOff>114300</xdr:colOff>
      <xdr:row>59</xdr:row>
      <xdr:rowOff>56331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121094</xdr:rowOff>
    </xdr:from>
    <xdr:to>
      <xdr:col>112</xdr:col>
      <xdr:colOff>38100</xdr:colOff>
      <xdr:row>59</xdr:row>
      <xdr:rowOff>51244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42371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5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128695</xdr:rowOff>
    </xdr:from>
    <xdr:to>
      <xdr:col>107</xdr:col>
      <xdr:colOff>101600</xdr:colOff>
      <xdr:row>59</xdr:row>
      <xdr:rowOff>58845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49972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131858</xdr:rowOff>
    </xdr:from>
    <xdr:to>
      <xdr:col>102</xdr:col>
      <xdr:colOff>165100</xdr:colOff>
      <xdr:row>59</xdr:row>
      <xdr:rowOff>62008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53135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132734</xdr:rowOff>
    </xdr:from>
    <xdr:to>
      <xdr:col>98</xdr:col>
      <xdr:colOff>38100</xdr:colOff>
      <xdr:row>59</xdr:row>
      <xdr:rowOff>62884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54011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25105</xdr:rowOff>
    </xdr:from>
    <xdr:to>
      <xdr:col>116</xdr:col>
      <xdr:colOff>63500</xdr:colOff>
      <xdr:row>77</xdr:row>
      <xdr:rowOff>114032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26755"/>
          <a:ext cx="838200" cy="8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25105</xdr:rowOff>
    </xdr:from>
    <xdr:to>
      <xdr:col>111</xdr:col>
      <xdr:colOff>177800</xdr:colOff>
      <xdr:row>77</xdr:row>
      <xdr:rowOff>38920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26755"/>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38920</xdr:rowOff>
    </xdr:from>
    <xdr:to>
      <xdr:col>107</xdr:col>
      <xdr:colOff>50800</xdr:colOff>
      <xdr:row>77</xdr:row>
      <xdr:rowOff>78043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40570"/>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78043</xdr:rowOff>
    </xdr:from>
    <xdr:to>
      <xdr:col>102</xdr:col>
      <xdr:colOff>114300</xdr:colOff>
      <xdr:row>77</xdr:row>
      <xdr:rowOff>124862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79693"/>
          <a:ext cx="8890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63232</xdr:rowOff>
    </xdr:from>
    <xdr:to>
      <xdr:col>116</xdr:col>
      <xdr:colOff>114300</xdr:colOff>
      <xdr:row>77</xdr:row>
      <xdr:rowOff>164832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41659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145755</xdr:rowOff>
    </xdr:from>
    <xdr:to>
      <xdr:col>112</xdr:col>
      <xdr:colOff>38100</xdr:colOff>
      <xdr:row>77</xdr:row>
      <xdr:rowOff>75905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67032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159570</xdr:rowOff>
    </xdr:from>
    <xdr:to>
      <xdr:col>107</xdr:col>
      <xdr:colOff>101600</xdr:colOff>
      <xdr:row>77</xdr:row>
      <xdr:rowOff>89720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80847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27243</xdr:rowOff>
    </xdr:from>
    <xdr:to>
      <xdr:col>102</xdr:col>
      <xdr:colOff>165100</xdr:colOff>
      <xdr:row>77</xdr:row>
      <xdr:rowOff>128843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119970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74062</xdr:rowOff>
    </xdr:from>
    <xdr:to>
      <xdr:col>98</xdr:col>
      <xdr:colOff>38100</xdr:colOff>
      <xdr:row>78</xdr:row>
      <xdr:rowOff>4212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166789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事業費の増加傾向が続いているが、東日本大震災及び原発事故に伴う仮置場原状回復工事が令和４年度に完了したことにより皆減となった一方で、令和３～４年に２年連続で発生した福島県沖地震に伴う災害廃棄物処理事業が増加したことで災害復旧事業費全体が増加している。</a:t>
          </a:r>
        </a:p>
        <a:p>
          <a:r>
            <a:rPr kumimoji="1" lang="ja-JP" altLang="en-US" sz="1300">
              <a:latin typeface="ＭＳ Ｐゴシック" panose="020B0600070205080204" pitchFamily="50" charset="-128"/>
              <a:ea typeface="ＭＳ Ｐゴシック" panose="020B0600070205080204" pitchFamily="50" charset="-128"/>
            </a:rPr>
            <a:t>・維持補修費の増加要因として、老朽化が著しい道路橋梁や公共施設の修繕が増加しているほか、町営住宅リノベーション事業の実施により維持補修費が増加している。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・扶助費の減少要因として、非課税世帯や均等割のみ世帯に対する臨時特別給付金が新規に増加した一方で、福島県沖地震に伴う住宅応急修理の事業完了により扶助費が大きく減少した。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
8,136
37.95
7,735,330
7,055,053
582,552
3,842,745
5,455,724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84455</xdr:rowOff>
    </xdr:from>
    <xdr:to>
      <xdr:col>24</xdr:col>
      <xdr:colOff>63500</xdr:colOff>
      <xdr:row>35</xdr:row>
      <xdr:rowOff>132588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5205"/>
          <a:ext cx="8382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84455</xdr:rowOff>
    </xdr:from>
    <xdr:to>
      <xdr:col>19</xdr:col>
      <xdr:colOff>177800</xdr:colOff>
      <xdr:row>37</xdr:row>
      <xdr:rowOff>73660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5205"/>
          <a:ext cx="889000" cy="3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73660</xdr:rowOff>
    </xdr:from>
    <xdr:to>
      <xdr:col>15</xdr:col>
      <xdr:colOff>50800</xdr:colOff>
      <xdr:row>38</xdr:row>
      <xdr:rowOff>19304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7310"/>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162941</xdr:rowOff>
    </xdr:from>
    <xdr:to>
      <xdr:col>10</xdr:col>
      <xdr:colOff>114300</xdr:colOff>
      <xdr:row>38</xdr:row>
      <xdr:rowOff>19304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0659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81788</xdr:rowOff>
    </xdr:from>
    <xdr:to>
      <xdr:col>24</xdr:col>
      <xdr:colOff>114300</xdr:colOff>
      <xdr:row>36</xdr:row>
      <xdr:rowOff>11938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104665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33655</xdr:rowOff>
    </xdr:from>
    <xdr:to>
      <xdr:col>20</xdr:col>
      <xdr:colOff>38100</xdr:colOff>
      <xdr:row>35</xdr:row>
      <xdr:rowOff>135255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151782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22860</xdr:rowOff>
    </xdr:from>
    <xdr:to>
      <xdr:col>15</xdr:col>
      <xdr:colOff>101600</xdr:colOff>
      <xdr:row>37</xdr:row>
      <xdr:rowOff>124460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139954</xdr:rowOff>
    </xdr:from>
    <xdr:to>
      <xdr:col>10</xdr:col>
      <xdr:colOff>165100</xdr:colOff>
      <xdr:row>38</xdr:row>
      <xdr:rowOff>70104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61231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112141</xdr:rowOff>
    </xdr:from>
    <xdr:to>
      <xdr:col>6</xdr:col>
      <xdr:colOff>38100</xdr:colOff>
      <xdr:row>38</xdr:row>
      <xdr:rowOff>42290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33418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56801</xdr:rowOff>
    </xdr:from>
    <xdr:to>
      <xdr:col>24</xdr:col>
      <xdr:colOff>63500</xdr:colOff>
      <xdr:row>58</xdr:row>
      <xdr:rowOff>76948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0901"/>
          <a:ext cx="8382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56801</xdr:rowOff>
    </xdr:from>
    <xdr:to>
      <xdr:col>19</xdr:col>
      <xdr:colOff>177800</xdr:colOff>
      <xdr:row>58</xdr:row>
      <xdr:rowOff>64831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0901"/>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31830</xdr:rowOff>
    </xdr:from>
    <xdr:to>
      <xdr:col>15</xdr:col>
      <xdr:colOff>50800</xdr:colOff>
      <xdr:row>58</xdr:row>
      <xdr:rowOff>64831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5930"/>
          <a:ext cx="889000" cy="3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31830</xdr:rowOff>
    </xdr:from>
    <xdr:to>
      <xdr:col>10</xdr:col>
      <xdr:colOff>114300</xdr:colOff>
      <xdr:row>58</xdr:row>
      <xdr:rowOff>93814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5930"/>
          <a:ext cx="889000" cy="6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26148</xdr:rowOff>
    </xdr:from>
    <xdr:to>
      <xdr:col>24</xdr:col>
      <xdr:colOff>114300</xdr:colOff>
      <xdr:row>58</xdr:row>
      <xdr:rowOff>127748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6001</xdr:rowOff>
    </xdr:from>
    <xdr:to>
      <xdr:col>20</xdr:col>
      <xdr:colOff>38100</xdr:colOff>
      <xdr:row>58</xdr:row>
      <xdr:rowOff>107601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98728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14031</xdr:rowOff>
    </xdr:from>
    <xdr:to>
      <xdr:col>15</xdr:col>
      <xdr:colOff>101600</xdr:colOff>
      <xdr:row>58</xdr:row>
      <xdr:rowOff>115631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106758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152480</xdr:rowOff>
    </xdr:from>
    <xdr:to>
      <xdr:col>10</xdr:col>
      <xdr:colOff>165100</xdr:colOff>
      <xdr:row>58</xdr:row>
      <xdr:rowOff>82630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43014</xdr:rowOff>
    </xdr:from>
    <xdr:to>
      <xdr:col>6</xdr:col>
      <xdr:colOff>38100</xdr:colOff>
      <xdr:row>58</xdr:row>
      <xdr:rowOff>144614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135741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155073</xdr:rowOff>
    </xdr:from>
    <xdr:to>
      <xdr:col>24</xdr:col>
      <xdr:colOff>63500</xdr:colOff>
      <xdr:row>76</xdr:row>
      <xdr:rowOff>37430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13823"/>
          <a:ext cx="838200" cy="5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79070</xdr:rowOff>
    </xdr:from>
    <xdr:to>
      <xdr:col>19</xdr:col>
      <xdr:colOff>177800</xdr:colOff>
      <xdr:row>76</xdr:row>
      <xdr:rowOff>37430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37820"/>
          <a:ext cx="889000" cy="1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79070</xdr:rowOff>
    </xdr:from>
    <xdr:to>
      <xdr:col>15</xdr:col>
      <xdr:colOff>50800</xdr:colOff>
      <xdr:row>76</xdr:row>
      <xdr:rowOff>3552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37820"/>
          <a:ext cx="889000" cy="9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3552</xdr:rowOff>
    </xdr:from>
    <xdr:to>
      <xdr:col>10</xdr:col>
      <xdr:colOff>114300</xdr:colOff>
      <xdr:row>76</xdr:row>
      <xdr:rowOff>156377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3752"/>
          <a:ext cx="889000" cy="1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104273</xdr:rowOff>
    </xdr:from>
    <xdr:to>
      <xdr:col>24</xdr:col>
      <xdr:colOff>114300</xdr:colOff>
      <xdr:row>76</xdr:row>
      <xdr:rowOff>34423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82700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4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158080</xdr:rowOff>
    </xdr:from>
    <xdr:to>
      <xdr:col>20</xdr:col>
      <xdr:colOff>38100</xdr:colOff>
      <xdr:row>76</xdr:row>
      <xdr:rowOff>88230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79357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0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28270</xdr:rowOff>
    </xdr:from>
    <xdr:to>
      <xdr:col>15</xdr:col>
      <xdr:colOff>101600</xdr:colOff>
      <xdr:row>75</xdr:row>
      <xdr:rowOff>129870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120997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7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124202</xdr:rowOff>
    </xdr:from>
    <xdr:to>
      <xdr:col>10</xdr:col>
      <xdr:colOff>165100</xdr:colOff>
      <xdr:row>76</xdr:row>
      <xdr:rowOff>54352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45479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0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105577</xdr:rowOff>
    </xdr:from>
    <xdr:to>
      <xdr:col>6</xdr:col>
      <xdr:colOff>38100</xdr:colOff>
      <xdr:row>77</xdr:row>
      <xdr:rowOff>35727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2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141384</xdr:rowOff>
    </xdr:from>
    <xdr:to>
      <xdr:col>24</xdr:col>
      <xdr:colOff>63500</xdr:colOff>
      <xdr:row>94</xdr:row>
      <xdr:rowOff>98978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086234"/>
          <a:ext cx="8382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141384</xdr:rowOff>
    </xdr:from>
    <xdr:to>
      <xdr:col>19</xdr:col>
      <xdr:colOff>177800</xdr:colOff>
      <xdr:row>94</xdr:row>
      <xdr:rowOff>97203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086234"/>
          <a:ext cx="889000" cy="1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97203</xdr:rowOff>
    </xdr:from>
    <xdr:to>
      <xdr:col>15</xdr:col>
      <xdr:colOff>50800</xdr:colOff>
      <xdr:row>95</xdr:row>
      <xdr:rowOff>95672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213503"/>
          <a:ext cx="889000" cy="16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87419</xdr:rowOff>
    </xdr:from>
    <xdr:to>
      <xdr:col>10</xdr:col>
      <xdr:colOff>114300</xdr:colOff>
      <xdr:row>95</xdr:row>
      <xdr:rowOff>95672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375169"/>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48178</xdr:rowOff>
    </xdr:from>
    <xdr:to>
      <xdr:col>24</xdr:col>
      <xdr:colOff>114300</xdr:colOff>
      <xdr:row>94</xdr:row>
      <xdr:rowOff>149778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1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71055</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1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90584</xdr:rowOff>
    </xdr:from>
    <xdr:to>
      <xdr:col>20</xdr:col>
      <xdr:colOff>38100</xdr:colOff>
      <xdr:row>94</xdr:row>
      <xdr:rowOff>20734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0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37261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81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46403</xdr:rowOff>
    </xdr:from>
    <xdr:to>
      <xdr:col>15</xdr:col>
      <xdr:colOff>101600</xdr:colOff>
      <xdr:row>94</xdr:row>
      <xdr:rowOff>148003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1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164530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93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44872</xdr:rowOff>
    </xdr:from>
    <xdr:to>
      <xdr:col>10</xdr:col>
      <xdr:colOff>165100</xdr:colOff>
      <xdr:row>95</xdr:row>
      <xdr:rowOff>146472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162999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36619</xdr:rowOff>
    </xdr:from>
    <xdr:to>
      <xdr:col>6</xdr:col>
      <xdr:colOff>38100</xdr:colOff>
      <xdr:row>95</xdr:row>
      <xdr:rowOff>138219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154746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0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119126</xdr:rowOff>
    </xdr:from>
    <xdr:to>
      <xdr:col>55</xdr:col>
      <xdr:colOff>0</xdr:colOff>
      <xdr:row>36</xdr:row>
      <xdr:rowOff>143815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291326"/>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13970</xdr:rowOff>
    </xdr:from>
    <xdr:to>
      <xdr:col>50</xdr:col>
      <xdr:colOff>114300</xdr:colOff>
      <xdr:row>36</xdr:row>
      <xdr:rowOff>143815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5843270"/>
          <a:ext cx="889000" cy="4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13970</xdr:rowOff>
    </xdr:from>
    <xdr:to>
      <xdr:col>45</xdr:col>
      <xdr:colOff>177800</xdr:colOff>
      <xdr:row>34</xdr:row>
      <xdr:rowOff>26314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584327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69748</xdr:rowOff>
    </xdr:from>
    <xdr:to>
      <xdr:col>41</xdr:col>
      <xdr:colOff>50800</xdr:colOff>
      <xdr:row>34</xdr:row>
      <xdr:rowOff>26314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538469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68326</xdr:rowOff>
    </xdr:from>
    <xdr:to>
      <xdr:col>55</xdr:col>
      <xdr:colOff>50800</xdr:colOff>
      <xdr:row>36</xdr:row>
      <xdr:rowOff>169926</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91203</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0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93015</xdr:rowOff>
    </xdr:from>
    <xdr:to>
      <xdr:col>50</xdr:col>
      <xdr:colOff>165100</xdr:colOff>
      <xdr:row>37</xdr:row>
      <xdr:rowOff>23165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39692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04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134620</xdr:rowOff>
    </xdr:from>
    <xdr:to>
      <xdr:col>46</xdr:col>
      <xdr:colOff>38100</xdr:colOff>
      <xdr:row>34</xdr:row>
      <xdr:rowOff>64770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81297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146964</xdr:rowOff>
    </xdr:from>
    <xdr:to>
      <xdr:col>41</xdr:col>
      <xdr:colOff>101600</xdr:colOff>
      <xdr:row>34</xdr:row>
      <xdr:rowOff>77114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93641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18948</xdr:rowOff>
    </xdr:from>
    <xdr:to>
      <xdr:col>36</xdr:col>
      <xdr:colOff>165100</xdr:colOff>
      <xdr:row>31</xdr:row>
      <xdr:rowOff>120548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137075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71730</xdr:rowOff>
    </xdr:from>
    <xdr:to>
      <xdr:col>55</xdr:col>
      <xdr:colOff>0</xdr:colOff>
      <xdr:row>57</xdr:row>
      <xdr:rowOff>79974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44380"/>
          <a:ext cx="8382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52459</xdr:rowOff>
    </xdr:from>
    <xdr:to>
      <xdr:col>50</xdr:col>
      <xdr:colOff>114300</xdr:colOff>
      <xdr:row>57</xdr:row>
      <xdr:rowOff>71730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25109"/>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162933</xdr:rowOff>
    </xdr:from>
    <xdr:to>
      <xdr:col>45</xdr:col>
      <xdr:colOff>177800</xdr:colOff>
      <xdr:row>57</xdr:row>
      <xdr:rowOff>52459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64133"/>
          <a:ext cx="889000" cy="6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7943</xdr:rowOff>
    </xdr:from>
    <xdr:to>
      <xdr:col>41</xdr:col>
      <xdr:colOff>50800</xdr:colOff>
      <xdr:row>56</xdr:row>
      <xdr:rowOff>162933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437693"/>
          <a:ext cx="889000" cy="3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29174</xdr:rowOff>
    </xdr:from>
    <xdr:to>
      <xdr:col>55</xdr:col>
      <xdr:colOff>50800</xdr:colOff>
      <xdr:row>57</xdr:row>
      <xdr:rowOff>130774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20930</xdr:rowOff>
    </xdr:from>
    <xdr:to>
      <xdr:col>50</xdr:col>
      <xdr:colOff>165100</xdr:colOff>
      <xdr:row>57</xdr:row>
      <xdr:rowOff>122530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113657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8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1659</xdr:rowOff>
    </xdr:from>
    <xdr:to>
      <xdr:col>46</xdr:col>
      <xdr:colOff>38100</xdr:colOff>
      <xdr:row>57</xdr:row>
      <xdr:rowOff>103259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94386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112133</xdr:rowOff>
    </xdr:from>
    <xdr:to>
      <xdr:col>41</xdr:col>
      <xdr:colOff>101600</xdr:colOff>
      <xdr:row>57</xdr:row>
      <xdr:rowOff>42283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128593</xdr:rowOff>
    </xdr:from>
    <xdr:to>
      <xdr:col>36</xdr:col>
      <xdr:colOff>165100</xdr:colOff>
      <xdr:row>55</xdr:row>
      <xdr:rowOff>58743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3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75270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1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6555</xdr:rowOff>
    </xdr:from>
    <xdr:to>
      <xdr:col>55</xdr:col>
      <xdr:colOff>0</xdr:colOff>
      <xdr:row>78</xdr:row>
      <xdr:rowOff>14957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79655"/>
          <a:ext cx="8382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163530</xdr:rowOff>
    </xdr:from>
    <xdr:to>
      <xdr:col>50</xdr:col>
      <xdr:colOff>114300</xdr:colOff>
      <xdr:row>78</xdr:row>
      <xdr:rowOff>14957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65180"/>
          <a:ext cx="8890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92672</xdr:rowOff>
    </xdr:from>
    <xdr:to>
      <xdr:col>45</xdr:col>
      <xdr:colOff>177800</xdr:colOff>
      <xdr:row>77</xdr:row>
      <xdr:rowOff>163530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94322"/>
          <a:ext cx="889000" cy="7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92672</xdr:rowOff>
    </xdr:from>
    <xdr:to>
      <xdr:col>41</xdr:col>
      <xdr:colOff>50800</xdr:colOff>
      <xdr:row>78</xdr:row>
      <xdr:rowOff>16238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94322"/>
          <a:ext cx="889000" cy="9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127205</xdr:rowOff>
    </xdr:from>
    <xdr:to>
      <xdr:col>55</xdr:col>
      <xdr:colOff>50800</xdr:colOff>
      <xdr:row>78</xdr:row>
      <xdr:rowOff>57355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42132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135607</xdr:rowOff>
    </xdr:from>
    <xdr:to>
      <xdr:col>50</xdr:col>
      <xdr:colOff>165100</xdr:colOff>
      <xdr:row>78</xdr:row>
      <xdr:rowOff>65757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56884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112730</xdr:rowOff>
    </xdr:from>
    <xdr:to>
      <xdr:col>46</xdr:col>
      <xdr:colOff>38100</xdr:colOff>
      <xdr:row>78</xdr:row>
      <xdr:rowOff>42880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34007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0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41872</xdr:rowOff>
    </xdr:from>
    <xdr:to>
      <xdr:col>41</xdr:col>
      <xdr:colOff>101600</xdr:colOff>
      <xdr:row>77</xdr:row>
      <xdr:rowOff>143472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134599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136888</xdr:rowOff>
    </xdr:from>
    <xdr:to>
      <xdr:col>36</xdr:col>
      <xdr:colOff>165100</xdr:colOff>
      <xdr:row>78</xdr:row>
      <xdr:rowOff>67038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92273</xdr:rowOff>
    </xdr:from>
    <xdr:to>
      <xdr:col>55</xdr:col>
      <xdr:colOff>0</xdr:colOff>
      <xdr:row>98</xdr:row>
      <xdr:rowOff>137979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94373"/>
          <a:ext cx="838200" cy="4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97906</xdr:rowOff>
    </xdr:from>
    <xdr:to>
      <xdr:col>50</xdr:col>
      <xdr:colOff>114300</xdr:colOff>
      <xdr:row>98</xdr:row>
      <xdr:rowOff>137979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00006"/>
          <a:ext cx="889000" cy="4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97906</xdr:rowOff>
    </xdr:from>
    <xdr:to>
      <xdr:col>45</xdr:col>
      <xdr:colOff>177800</xdr:colOff>
      <xdr:row>98</xdr:row>
      <xdr:rowOff>117208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00006"/>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108854</xdr:rowOff>
    </xdr:from>
    <xdr:to>
      <xdr:col>41</xdr:col>
      <xdr:colOff>50800</xdr:colOff>
      <xdr:row>98</xdr:row>
      <xdr:rowOff>117208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10954"/>
          <a:ext cx="889000" cy="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41473</xdr:rowOff>
    </xdr:from>
    <xdr:to>
      <xdr:col>55</xdr:col>
      <xdr:colOff>50800</xdr:colOff>
      <xdr:row>98</xdr:row>
      <xdr:rowOff>143073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87179</xdr:rowOff>
    </xdr:from>
    <xdr:to>
      <xdr:col>50</xdr:col>
      <xdr:colOff>165100</xdr:colOff>
      <xdr:row>99</xdr:row>
      <xdr:rowOff>17329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8456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8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47106</xdr:rowOff>
    </xdr:from>
    <xdr:to>
      <xdr:col>46</xdr:col>
      <xdr:colOff>38100</xdr:colOff>
      <xdr:row>98</xdr:row>
      <xdr:rowOff>148706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139833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66408</xdr:rowOff>
    </xdr:from>
    <xdr:to>
      <xdr:col>41</xdr:col>
      <xdr:colOff>101600</xdr:colOff>
      <xdr:row>98</xdr:row>
      <xdr:rowOff>168008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159135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58054</xdr:rowOff>
    </xdr:from>
    <xdr:to>
      <xdr:col>36</xdr:col>
      <xdr:colOff>165100</xdr:colOff>
      <xdr:row>98</xdr:row>
      <xdr:rowOff>159654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150781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161776</xdr:rowOff>
    </xdr:from>
    <xdr:to>
      <xdr:col>85</xdr:col>
      <xdr:colOff>127000</xdr:colOff>
      <xdr:row>38</xdr:row>
      <xdr:rowOff>28535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05426"/>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161776</xdr:rowOff>
    </xdr:from>
    <xdr:to>
      <xdr:col>81</xdr:col>
      <xdr:colOff>50800</xdr:colOff>
      <xdr:row>38</xdr:row>
      <xdr:rowOff>153677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05426"/>
          <a:ext cx="8890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48358</xdr:rowOff>
    </xdr:from>
    <xdr:to>
      <xdr:col>76</xdr:col>
      <xdr:colOff>114300</xdr:colOff>
      <xdr:row>38</xdr:row>
      <xdr:rowOff>153677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63458"/>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48358</xdr:rowOff>
    </xdr:from>
    <xdr:to>
      <xdr:col>71</xdr:col>
      <xdr:colOff>177800</xdr:colOff>
      <xdr:row>39</xdr:row>
      <xdr:rowOff>9251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63458"/>
          <a:ext cx="889000" cy="1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149185</xdr:rowOff>
    </xdr:from>
    <xdr:to>
      <xdr:col>85</xdr:col>
      <xdr:colOff>177800</xdr:colOff>
      <xdr:row>38</xdr:row>
      <xdr:rowOff>79335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4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127612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47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110976</xdr:rowOff>
    </xdr:from>
    <xdr:to>
      <xdr:col>81</xdr:col>
      <xdr:colOff>101600</xdr:colOff>
      <xdr:row>38</xdr:row>
      <xdr:rowOff>41126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5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57653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102877</xdr:rowOff>
    </xdr:from>
    <xdr:to>
      <xdr:col>76</xdr:col>
      <xdr:colOff>165100</xdr:colOff>
      <xdr:row>39</xdr:row>
      <xdr:rowOff>33027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1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24154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1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169008</xdr:rowOff>
    </xdr:from>
    <xdr:to>
      <xdr:col>72</xdr:col>
      <xdr:colOff>38100</xdr:colOff>
      <xdr:row>38</xdr:row>
      <xdr:rowOff>99158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90285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0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129901</xdr:rowOff>
    </xdr:from>
    <xdr:to>
      <xdr:col>67</xdr:col>
      <xdr:colOff>101600</xdr:colOff>
      <xdr:row>39</xdr:row>
      <xdr:rowOff>60051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6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51178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7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92027</xdr:rowOff>
    </xdr:from>
    <xdr:to>
      <xdr:col>85</xdr:col>
      <xdr:colOff>127000</xdr:colOff>
      <xdr:row>58</xdr:row>
      <xdr:rowOff>15136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64677"/>
          <a:ext cx="838200" cy="9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110799</xdr:rowOff>
    </xdr:from>
    <xdr:to>
      <xdr:col>81</xdr:col>
      <xdr:colOff>50800</xdr:colOff>
      <xdr:row>58</xdr:row>
      <xdr:rowOff>15136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83449"/>
          <a:ext cx="889000" cy="7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110799</xdr:rowOff>
    </xdr:from>
    <xdr:to>
      <xdr:col>76</xdr:col>
      <xdr:colOff>114300</xdr:colOff>
      <xdr:row>57</xdr:row>
      <xdr:rowOff>152981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83449"/>
          <a:ext cx="8890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152981</xdr:rowOff>
    </xdr:from>
    <xdr:to>
      <xdr:col>71</xdr:col>
      <xdr:colOff>177800</xdr:colOff>
      <xdr:row>58</xdr:row>
      <xdr:rowOff>36360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5631"/>
          <a:ext cx="889000" cy="5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41227</xdr:rowOff>
    </xdr:from>
    <xdr:to>
      <xdr:col>85</xdr:col>
      <xdr:colOff>177800</xdr:colOff>
      <xdr:row>57</xdr:row>
      <xdr:rowOff>142827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1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64104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66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135786</xdr:rowOff>
    </xdr:from>
    <xdr:to>
      <xdr:col>81</xdr:col>
      <xdr:colOff>101600</xdr:colOff>
      <xdr:row>58</xdr:row>
      <xdr:rowOff>65936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57063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59999</xdr:rowOff>
    </xdr:from>
    <xdr:to>
      <xdr:col>76</xdr:col>
      <xdr:colOff>165100</xdr:colOff>
      <xdr:row>57</xdr:row>
      <xdr:rowOff>161599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6676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60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102181</xdr:rowOff>
    </xdr:from>
    <xdr:to>
      <xdr:col>72</xdr:col>
      <xdr:colOff>38100</xdr:colOff>
      <xdr:row>58</xdr:row>
      <xdr:rowOff>32331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48858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157010</xdr:rowOff>
    </xdr:from>
    <xdr:to>
      <xdr:col>67</xdr:col>
      <xdr:colOff>101600</xdr:colOff>
      <xdr:row>58</xdr:row>
      <xdr:rowOff>87160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78287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4237</xdr:rowOff>
    </xdr:from>
    <xdr:to>
      <xdr:col>85</xdr:col>
      <xdr:colOff>127000</xdr:colOff>
      <xdr:row>76</xdr:row>
      <xdr:rowOff>31832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034437"/>
          <a:ext cx="8382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31832</xdr:rowOff>
    </xdr:from>
    <xdr:to>
      <xdr:col>81</xdr:col>
      <xdr:colOff>50800</xdr:colOff>
      <xdr:row>76</xdr:row>
      <xdr:rowOff>145918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062032"/>
          <a:ext cx="889000" cy="1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145918</xdr:rowOff>
    </xdr:from>
    <xdr:to>
      <xdr:col>76</xdr:col>
      <xdr:colOff>114300</xdr:colOff>
      <xdr:row>77</xdr:row>
      <xdr:rowOff>169591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176118"/>
          <a:ext cx="889000" cy="19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169591</xdr:rowOff>
    </xdr:from>
    <xdr:to>
      <xdr:col>71</xdr:col>
      <xdr:colOff>177800</xdr:colOff>
      <xdr:row>78</xdr:row>
      <xdr:rowOff>44515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71241"/>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124886</xdr:rowOff>
    </xdr:from>
    <xdr:to>
      <xdr:col>85</xdr:col>
      <xdr:colOff>177800</xdr:colOff>
      <xdr:row>76</xdr:row>
      <xdr:rowOff>55035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983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147763</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8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152482</xdr:rowOff>
    </xdr:from>
    <xdr:to>
      <xdr:col>81</xdr:col>
      <xdr:colOff>101600</xdr:colOff>
      <xdr:row>76</xdr:row>
      <xdr:rowOff>82632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0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99160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7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95118</xdr:rowOff>
    </xdr:from>
    <xdr:to>
      <xdr:col>76</xdr:col>
      <xdr:colOff>165100</xdr:colOff>
      <xdr:row>77</xdr:row>
      <xdr:rowOff>25268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41795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9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118791</xdr:rowOff>
    </xdr:from>
    <xdr:to>
      <xdr:col>72</xdr:col>
      <xdr:colOff>38100</xdr:colOff>
      <xdr:row>78</xdr:row>
      <xdr:rowOff>48941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65468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165165</xdr:rowOff>
    </xdr:from>
    <xdr:to>
      <xdr:col>67</xdr:col>
      <xdr:colOff>101600</xdr:colOff>
      <xdr:row>78</xdr:row>
      <xdr:rowOff>95315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111842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151944</xdr:rowOff>
    </xdr:from>
    <xdr:to>
      <xdr:col>85</xdr:col>
      <xdr:colOff>127000</xdr:colOff>
      <xdr:row>97</xdr:row>
      <xdr:rowOff>16782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11144"/>
          <a:ext cx="8382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5886</xdr:rowOff>
    </xdr:from>
    <xdr:to>
      <xdr:col>81</xdr:col>
      <xdr:colOff>50800</xdr:colOff>
      <xdr:row>97</xdr:row>
      <xdr:rowOff>16782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636536"/>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150678</xdr:rowOff>
    </xdr:from>
    <xdr:to>
      <xdr:col>76</xdr:col>
      <xdr:colOff>114300</xdr:colOff>
      <xdr:row>97</xdr:row>
      <xdr:rowOff>5886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609878"/>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150678</xdr:rowOff>
    </xdr:from>
    <xdr:to>
      <xdr:col>71</xdr:col>
      <xdr:colOff>177800</xdr:colOff>
      <xdr:row>97</xdr:row>
      <xdr:rowOff>21253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09878"/>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101144</xdr:rowOff>
    </xdr:from>
    <xdr:to>
      <xdr:col>85</xdr:col>
      <xdr:colOff>177800</xdr:colOff>
      <xdr:row>97</xdr:row>
      <xdr:rowOff>31294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6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79571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137432</xdr:rowOff>
    </xdr:from>
    <xdr:to>
      <xdr:col>81</xdr:col>
      <xdr:colOff>101600</xdr:colOff>
      <xdr:row>97</xdr:row>
      <xdr:rowOff>67582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58709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126536</xdr:rowOff>
    </xdr:from>
    <xdr:to>
      <xdr:col>76</xdr:col>
      <xdr:colOff>165100</xdr:colOff>
      <xdr:row>97</xdr:row>
      <xdr:rowOff>56686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47813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99878</xdr:rowOff>
    </xdr:from>
    <xdr:to>
      <xdr:col>72</xdr:col>
      <xdr:colOff>38100</xdr:colOff>
      <xdr:row>97</xdr:row>
      <xdr:rowOff>30028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21155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141903</xdr:rowOff>
    </xdr:from>
    <xdr:to>
      <xdr:col>67</xdr:col>
      <xdr:colOff>101600</xdr:colOff>
      <xdr:row>97</xdr:row>
      <xdr:rowOff>72053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63180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住民一人当たり１０４，６２９円となっており、類似団体と比較して一人当たりコストが高い状況となっている。これは、２年連続で発生した福島県沖地震の災害復旧事業等に伴い増加したことが要因である。</a:t>
          </a:r>
        </a:p>
        <a:p>
          <a:r>
            <a:rPr kumimoji="1" lang="ja-JP" altLang="en-US" sz="1300">
              <a:latin typeface="ＭＳ Ｐゴシック" panose="020B0600070205080204" pitchFamily="50" charset="-128"/>
              <a:ea typeface="ＭＳ Ｐゴシック" panose="020B0600070205080204" pitchFamily="50" charset="-128"/>
            </a:rPr>
            <a:t>・教育費、土木費が大幅に増加した。これは、令和４年度からの過疎計画に基づき、教育の振興事業、町道整備事業等に重点的に取り組んできたことによるものである。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実質収支比率は前年度比で</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ポイント減となったが、依然として高い水準にある。令和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年度災害廃棄物処理事業（繰越）分の実績確定による不要残等が主な要因であるが、今後はこれまで以上に事業費の適正な算定や収支のバランスを考慮した予算編成に努めていく必要がある。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W37" sqref="BW37:BX3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7735330</v>
      </c>
      <c r="BO4" s="485"/>
      <c r="BP4" s="485"/>
      <c r="BQ4" s="485"/>
      <c r="BR4" s="485"/>
      <c r="BS4" s="485"/>
      <c r="BT4" s="485"/>
      <c r="BU4" s="486"/>
      <c r="BV4" s="484">
        <v>8347861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15.2</v>
      </c>
      <c r="CU4" s="625"/>
      <c r="CV4" s="625"/>
      <c r="CW4" s="625"/>
      <c r="CX4" s="625"/>
      <c r="CY4" s="625"/>
      <c r="CZ4" s="625"/>
      <c r="DA4" s="626"/>
      <c r="DB4" s="624">
        <v>17.100000000000001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7055053</v>
      </c>
      <c r="BO5" s="456"/>
      <c r="BP5" s="456"/>
      <c r="BQ5" s="456"/>
      <c r="BR5" s="456"/>
      <c r="BS5" s="456"/>
      <c r="BT5" s="456"/>
      <c r="BU5" s="457"/>
      <c r="BV5" s="455">
        <v>7119425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89.3</v>
      </c>
      <c r="CU5" s="453"/>
      <c r="CV5" s="453"/>
      <c r="CW5" s="453"/>
      <c r="CX5" s="453"/>
      <c r="CY5" s="453"/>
      <c r="CZ5" s="453"/>
      <c r="DA5" s="454"/>
      <c r="DB5" s="452">
        <v>85.5</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680277</v>
      </c>
      <c r="BO6" s="456"/>
      <c r="BP6" s="456"/>
      <c r="BQ6" s="456"/>
      <c r="BR6" s="456"/>
      <c r="BS6" s="456"/>
      <c r="BT6" s="456"/>
      <c r="BU6" s="457"/>
      <c r="BV6" s="455">
        <v>1228436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89.7</v>
      </c>
      <c r="CU6" s="599"/>
      <c r="CV6" s="599"/>
      <c r="CW6" s="599"/>
      <c r="CX6" s="599"/>
      <c r="CY6" s="599"/>
      <c r="CZ6" s="599"/>
      <c r="DA6" s="600"/>
      <c r="DB6" s="598">
        <v>86.4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97725</v>
      </c>
      <c r="BO7" s="456"/>
      <c r="BP7" s="456"/>
      <c r="BQ7" s="456"/>
      <c r="BR7" s="456"/>
      <c r="BS7" s="456"/>
      <c r="BT7" s="456"/>
      <c r="BU7" s="457"/>
      <c r="BV7" s="455">
        <v>586593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3842745</v>
      </c>
      <c r="CU7" s="456"/>
      <c r="CV7" s="456"/>
      <c r="CW7" s="456"/>
      <c r="CX7" s="456"/>
      <c r="CY7" s="456"/>
      <c r="CZ7" s="456"/>
      <c r="DA7" s="457"/>
      <c r="DB7" s="455">
        <v>3750502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582552</v>
      </c>
      <c r="BO8" s="456"/>
      <c r="BP8" s="456"/>
      <c r="BQ8" s="456"/>
      <c r="BR8" s="456"/>
      <c r="BS8" s="456"/>
      <c r="BT8" s="456"/>
      <c r="BU8" s="457"/>
      <c r="BV8" s="455">
        <v>641843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8639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-59291</v>
      </c>
      <c r="BO9" s="456"/>
      <c r="BP9" s="456"/>
      <c r="BQ9" s="456"/>
      <c r="BR9" s="456"/>
      <c r="BS9" s="456"/>
      <c r="BT9" s="456"/>
      <c r="BU9" s="457"/>
      <c r="BV9" s="455">
        <v>127964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11.2</v>
      </c>
      <c r="CU9" s="453"/>
      <c r="CV9" s="453"/>
      <c r="CW9" s="453"/>
      <c r="CX9" s="453"/>
      <c r="CY9" s="453"/>
      <c r="CZ9" s="453"/>
      <c r="DA9" s="454"/>
      <c r="DB9" s="452">
        <v>9.4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9512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118</v>
      </c>
      <c r="BO10" s="456"/>
      <c r="BP10" s="456"/>
      <c r="BQ10" s="456"/>
      <c r="BR10" s="456"/>
      <c r="BS10" s="456"/>
      <c r="BT10" s="456"/>
      <c r="BU10" s="457"/>
      <c r="BV10" s="455">
        <v>50094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325977</v>
      </c>
      <c r="BO11" s="456"/>
      <c r="BP11" s="456"/>
      <c r="BQ11" s="456"/>
      <c r="BR11" s="456"/>
      <c r="BS11" s="456"/>
      <c r="BT11" s="456"/>
      <c r="BU11" s="457"/>
      <c r="BV11" s="455">
        <v>264537</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8203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8136</v>
      </c>
      <c r="S13" s="543"/>
      <c r="T13" s="543"/>
      <c r="U13" s="543"/>
      <c r="V13" s="544"/>
      <c r="W13" s="545" t="s">
        <v>131</v>
      </c>
      <c r="X13" s="441"/>
      <c r="Y13" s="441"/>
      <c r="Z13" s="441"/>
      <c r="AA13" s="441"/>
      <c r="AB13" s="442"/>
      <c r="AC13" s="408">
        <v>684</v>
      </c>
      <c r="AD13" s="409"/>
      <c r="AE13" s="409"/>
      <c r="AF13" s="409"/>
      <c r="AG13" s="410"/>
      <c r="AH13" s="408">
        <v>796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266804</v>
      </c>
      <c r="BO13" s="456"/>
      <c r="BP13" s="456"/>
      <c r="BQ13" s="456"/>
      <c r="BR13" s="456"/>
      <c r="BS13" s="456"/>
      <c r="BT13" s="456"/>
      <c r="BU13" s="457"/>
      <c r="BV13" s="455">
        <v>442595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3.3</v>
      </c>
      <c r="CU13" s="453"/>
      <c r="CV13" s="453"/>
      <c r="CW13" s="453"/>
      <c r="CX13" s="453"/>
      <c r="CY13" s="453"/>
      <c r="CZ13" s="453"/>
      <c r="DA13" s="454"/>
      <c r="DB13" s="452">
        <v>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8400</v>
      </c>
      <c r="S14" s="543"/>
      <c r="T14" s="543"/>
      <c r="U14" s="543"/>
      <c r="V14" s="544"/>
      <c r="W14" s="546"/>
      <c r="X14" s="444"/>
      <c r="Y14" s="444"/>
      <c r="Z14" s="444"/>
      <c r="AA14" s="444"/>
      <c r="AB14" s="445"/>
      <c r="AC14" s="535">
        <v>16.100000000000001</v>
      </c>
      <c r="AD14" s="536"/>
      <c r="AE14" s="536"/>
      <c r="AF14" s="536"/>
      <c r="AG14" s="537"/>
      <c r="AH14" s="535">
        <v>16.7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9.1999999999999993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8338</v>
      </c>
      <c r="S15" s="543"/>
      <c r="T15" s="543"/>
      <c r="U15" s="543"/>
      <c r="V15" s="544"/>
      <c r="W15" s="545" t="s">
        <v>137</v>
      </c>
      <c r="X15" s="441"/>
      <c r="Y15" s="441"/>
      <c r="Z15" s="441"/>
      <c r="AA15" s="441"/>
      <c r="AB15" s="442"/>
      <c r="AC15" s="408">
        <v>1093</v>
      </c>
      <c r="AD15" s="409"/>
      <c r="AE15" s="409"/>
      <c r="AF15" s="409"/>
      <c r="AG15" s="410"/>
      <c r="AH15" s="408">
        <v>1302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1041960</v>
      </c>
      <c r="BO15" s="485"/>
      <c r="BP15" s="485"/>
      <c r="BQ15" s="485"/>
      <c r="BR15" s="485"/>
      <c r="BS15" s="485"/>
      <c r="BT15" s="485"/>
      <c r="BU15" s="486"/>
      <c r="BV15" s="484">
        <v>1015304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25.8</v>
      </c>
      <c r="AD16" s="536"/>
      <c r="AE16" s="536"/>
      <c r="AF16" s="536"/>
      <c r="AG16" s="537"/>
      <c r="AH16" s="535">
        <v>27.4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3514474</v>
      </c>
      <c r="BO16" s="456"/>
      <c r="BP16" s="456"/>
      <c r="BQ16" s="456"/>
      <c r="BR16" s="456"/>
      <c r="BS16" s="456"/>
      <c r="BT16" s="456"/>
      <c r="BU16" s="457"/>
      <c r="BV16" s="455">
        <v>3456057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2462</v>
      </c>
      <c r="AD17" s="409"/>
      <c r="AE17" s="409"/>
      <c r="AF17" s="409"/>
      <c r="AG17" s="410"/>
      <c r="AH17" s="408">
        <v>2660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1299044</v>
      </c>
      <c r="BO17" s="456"/>
      <c r="BP17" s="456"/>
      <c r="BQ17" s="456"/>
      <c r="BR17" s="456"/>
      <c r="BS17" s="456"/>
      <c r="BT17" s="456"/>
      <c r="BU17" s="457"/>
      <c r="BV17" s="455">
        <v>1267257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37.950000000000003</v>
      </c>
      <c r="M18" s="508"/>
      <c r="N18" s="508"/>
      <c r="O18" s="508"/>
      <c r="P18" s="508"/>
      <c r="Q18" s="508"/>
      <c r="R18" s="509"/>
      <c r="S18" s="509"/>
      <c r="T18" s="509"/>
      <c r="U18" s="509"/>
      <c r="V18" s="510"/>
      <c r="W18" s="526"/>
      <c r="X18" s="527"/>
      <c r="Y18" s="527"/>
      <c r="Z18" s="527"/>
      <c r="AA18" s="527"/>
      <c r="AB18" s="551"/>
      <c r="AC18" s="425">
        <v>58.1</v>
      </c>
      <c r="AD18" s="426"/>
      <c r="AE18" s="426"/>
      <c r="AF18" s="426"/>
      <c r="AG18" s="511"/>
      <c r="AH18" s="425">
        <v>55.9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3476188</v>
      </c>
      <c r="BO18" s="456"/>
      <c r="BP18" s="456"/>
      <c r="BQ18" s="456"/>
      <c r="BR18" s="456"/>
      <c r="BS18" s="456"/>
      <c r="BT18" s="456"/>
      <c r="BU18" s="457"/>
      <c r="BV18" s="455">
        <v>3260594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228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5137888</v>
      </c>
      <c r="BO19" s="456"/>
      <c r="BP19" s="456"/>
      <c r="BQ19" s="456"/>
      <c r="BR19" s="456"/>
      <c r="BS19" s="456"/>
      <c r="BT19" s="456"/>
      <c r="BU19" s="457"/>
      <c r="BV19" s="455">
        <v>5553404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3123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5455724</v>
      </c>
      <c r="BO22" s="485"/>
      <c r="BP22" s="485"/>
      <c r="BQ22" s="485"/>
      <c r="BR22" s="485"/>
      <c r="BS22" s="485"/>
      <c r="BT22" s="485"/>
      <c r="BU22" s="486"/>
      <c r="BV22" s="484">
        <v>5687464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2669731</v>
      </c>
      <c r="BO23" s="456"/>
      <c r="BP23" s="456"/>
      <c r="BQ23" s="456"/>
      <c r="BR23" s="456"/>
      <c r="BS23" s="456"/>
      <c r="BT23" s="456"/>
      <c r="BU23" s="457"/>
      <c r="BV23" s="455">
        <v>2739028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7191</v>
      </c>
      <c r="R24" s="409"/>
      <c r="S24" s="409"/>
      <c r="T24" s="409"/>
      <c r="U24" s="409"/>
      <c r="V24" s="410"/>
      <c r="W24" s="498"/>
      <c r="X24" s="435"/>
      <c r="Y24" s="436"/>
      <c r="Z24" s="411" t="s">
        <v>162</v>
      </c>
      <c r="AA24" s="412"/>
      <c r="AB24" s="412"/>
      <c r="AC24" s="412"/>
      <c r="AD24" s="412"/>
      <c r="AE24" s="412"/>
      <c r="AF24" s="412"/>
      <c r="AG24" s="413"/>
      <c r="AH24" s="408">
        <v>103</v>
      </c>
      <c r="AI24" s="409"/>
      <c r="AJ24" s="409"/>
      <c r="AK24" s="409"/>
      <c r="AL24" s="410"/>
      <c r="AM24" s="408">
        <v>325171</v>
      </c>
      <c r="AN24" s="409"/>
      <c r="AO24" s="409"/>
      <c r="AP24" s="409"/>
      <c r="AQ24" s="409"/>
      <c r="AR24" s="410"/>
      <c r="AS24" s="408">
        <v>3157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4003377</v>
      </c>
      <c r="BO24" s="456"/>
      <c r="BP24" s="456"/>
      <c r="BQ24" s="456"/>
      <c r="BR24" s="456"/>
      <c r="BS24" s="456"/>
      <c r="BT24" s="456"/>
      <c r="BU24" s="457"/>
      <c r="BV24" s="455">
        <v>4132402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6084</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131712</v>
      </c>
      <c r="BO25" s="485"/>
      <c r="BP25" s="485"/>
      <c r="BQ25" s="485"/>
      <c r="BR25" s="485"/>
      <c r="BS25" s="485"/>
      <c r="BT25" s="485"/>
      <c r="BU25" s="486"/>
      <c r="BV25" s="484">
        <v>136416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6033</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3380</v>
      </c>
      <c r="R27" s="409"/>
      <c r="S27" s="409"/>
      <c r="T27" s="409"/>
      <c r="U27" s="409"/>
      <c r="V27" s="410"/>
      <c r="W27" s="498"/>
      <c r="X27" s="435"/>
      <c r="Y27" s="436"/>
      <c r="Z27" s="411" t="s">
        <v>171</v>
      </c>
      <c r="AA27" s="412"/>
      <c r="AB27" s="412"/>
      <c r="AC27" s="412"/>
      <c r="AD27" s="412"/>
      <c r="AE27" s="412"/>
      <c r="AF27" s="412"/>
      <c r="AG27" s="413"/>
      <c r="AH27" s="408">
        <v>8</v>
      </c>
      <c r="AI27" s="409"/>
      <c r="AJ27" s="409"/>
      <c r="AK27" s="409"/>
      <c r="AL27" s="410"/>
      <c r="AM27" s="408">
        <v>25136</v>
      </c>
      <c r="AN27" s="409"/>
      <c r="AO27" s="409"/>
      <c r="AP27" s="409"/>
      <c r="AQ27" s="409"/>
      <c r="AR27" s="410"/>
      <c r="AS27" s="408">
        <v>3142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50000</v>
      </c>
      <c r="BO27" s="490"/>
      <c r="BP27" s="490"/>
      <c r="BQ27" s="490"/>
      <c r="BR27" s="490"/>
      <c r="BS27" s="490"/>
      <c r="BT27" s="490"/>
      <c r="BU27" s="491"/>
      <c r="BV27" s="489">
        <v>50000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2540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865296</v>
      </c>
      <c r="BO28" s="485"/>
      <c r="BP28" s="485"/>
      <c r="BQ28" s="485"/>
      <c r="BR28" s="485"/>
      <c r="BS28" s="485"/>
      <c r="BT28" s="485"/>
      <c r="BU28" s="486"/>
      <c r="BV28" s="484">
        <v>865178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2280</v>
      </c>
      <c r="R29" s="409"/>
      <c r="S29" s="409"/>
      <c r="T29" s="409"/>
      <c r="U29" s="409"/>
      <c r="V29" s="410"/>
      <c r="W29" s="499"/>
      <c r="X29" s="500"/>
      <c r="Y29" s="501"/>
      <c r="Z29" s="411" t="s">
        <v>177</v>
      </c>
      <c r="AA29" s="412"/>
      <c r="AB29" s="412"/>
      <c r="AC29" s="412"/>
      <c r="AD29" s="412"/>
      <c r="AE29" s="412"/>
      <c r="AF29" s="412"/>
      <c r="AG29" s="413"/>
      <c r="AH29" s="408">
        <v>111</v>
      </c>
      <c r="AI29" s="409"/>
      <c r="AJ29" s="409"/>
      <c r="AK29" s="409"/>
      <c r="AL29" s="410"/>
      <c r="AM29" s="408">
        <v>350307</v>
      </c>
      <c r="AN29" s="409"/>
      <c r="AO29" s="409"/>
      <c r="AP29" s="409"/>
      <c r="AQ29" s="409"/>
      <c r="AR29" s="410"/>
      <c r="AS29" s="408">
        <v>3156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1475767</v>
      </c>
      <c r="BO30" s="490"/>
      <c r="BP30" s="490"/>
      <c r="BQ30" s="490"/>
      <c r="BR30" s="490"/>
      <c r="BS30" s="490"/>
      <c r="BT30" s="490"/>
      <c r="BU30" s="491"/>
      <c r="BV30" s="489">
        <v>1421309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国見町国民健康保険特別会計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国見町水道事業会計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国見町土地開発事業特別会計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福島県後期高齢者医療広域連合一般会計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国見町渇水対策施設特別会計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国見町介護保険特別会計（保険事業勘定）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国見町下水道事業会計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福島県後期高齢者医療広域連合後期高齢者医療特別会計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国見町後期高齢者医療特別会計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福島地方水道用水供給企業団
福島地方水道用水供給事業会計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伊達地方消防組合・一般会計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伊達地方衛生処理組合　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伊達地方衛生処理組合　し尿処理事業特別会計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伊達地方衛生処理組合　ごみ処理事業特別会計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公立藤田病院組合　病院事業会計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福島県市町村総合事務組合　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福島県市町村総合事務組合　消防補償等特別会計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YK+C14PjquKDNwHWNVDGd0M0FpQ/83QrOxBUaA036iiu6G1PClTDrVPqfnIKz6S0eduxUmcB8pK0iFHg2zItg==" saltValue="Z5iLOTKnse3O94LBZ2t5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532</v>
      </c>
      <c r="D34" s="1187"/>
      <c r="E34" s="1188"/>
      <c r="F34" s="32">
        <v>21.44</v>
      </c>
      <c r="G34" s="33">
        <v>16.989999999999998</v>
      </c>
      <c r="H34" s="33">
        <v>13.47</v>
      </c>
      <c r="I34" s="33">
        <v>17.100000000000001</v>
      </c>
      <c r="J34" s="34">
        <v>15.11</v>
      </c>
      <c r="K34" s="22"/>
      <c r="L34" s="22"/>
      <c r="M34" s="22"/>
      <c r="N34" s="22"/>
      <c r="O34" s="22"/>
      <c r="P34" s="22"/>
    </row>
    <row r="35" spans="1:16" ht="39" customHeight="1" x14ac:dyDescent="0.15">
      <c r="A35" s="22"/>
      <c r="B35" s="35"/>
      <c r="C35" s="1181" t="s">
        <v>533</v>
      </c>
      <c r="D35" s="1182"/>
      <c r="E35" s="1183"/>
      <c r="F35" s="36">
        <v>11.8</v>
      </c>
      <c r="G35" s="37">
        <v>10.87</v>
      </c>
      <c r="H35" s="37">
        <v>10.36</v>
      </c>
      <c r="I35" s="37">
        <v>10.220000000000001</v>
      </c>
      <c r="J35" s="38">
        <v>9.11</v>
      </c>
      <c r="K35" s="22"/>
      <c r="L35" s="22"/>
      <c r="M35" s="22"/>
      <c r="N35" s="22"/>
      <c r="O35" s="22"/>
      <c r="P35" s="22"/>
    </row>
    <row r="36" spans="1:16" ht="39" customHeight="1" x14ac:dyDescent="0.15">
      <c r="A36" s="22"/>
      <c r="B36" s="35"/>
      <c r="C36" s="1181" t="s">
        <v>534</v>
      </c>
      <c r="D36" s="1182"/>
      <c r="E36" s="1183"/>
      <c r="F36" s="36">
        <v>1.43</v>
      </c>
      <c r="G36" s="37">
        <v>1.32</v>
      </c>
      <c r="H36" s="37">
        <v>1.26</v>
      </c>
      <c r="I36" s="37">
        <v>1.88</v>
      </c>
      <c r="J36" s="38">
        <v>0.89</v>
      </c>
      <c r="K36" s="22"/>
      <c r="L36" s="22"/>
      <c r="M36" s="22"/>
      <c r="N36" s="22"/>
      <c r="O36" s="22"/>
      <c r="P36" s="22"/>
    </row>
    <row r="37" spans="1:16" ht="39" customHeight="1" x14ac:dyDescent="0.15">
      <c r="A37" s="22"/>
      <c r="B37" s="35"/>
      <c r="C37" s="1181" t="s">
        <v>535</v>
      </c>
      <c r="D37" s="1182"/>
      <c r="E37" s="1183"/>
      <c r="F37" s="36">
        <v>0.02</v>
      </c>
      <c r="G37" s="37">
        <v>0.78</v>
      </c>
      <c r="H37" s="37">
        <v>0.68</v>
      </c>
      <c r="I37" s="37">
        <v>0.54</v>
      </c>
      <c r="J37" s="38">
        <v>0.54</v>
      </c>
      <c r="K37" s="22"/>
      <c r="L37" s="22"/>
      <c r="M37" s="22"/>
      <c r="N37" s="22"/>
      <c r="O37" s="22"/>
      <c r="P37" s="22"/>
    </row>
    <row r="38" spans="1:16" ht="39" customHeight="1" x14ac:dyDescent="0.15">
      <c r="A38" s="22"/>
      <c r="B38" s="35"/>
      <c r="C38" s="1181" t="s">
        <v>536</v>
      </c>
      <c r="D38" s="1182"/>
      <c r="E38" s="1183"/>
      <c r="F38" s="36" t="s">
        <v>488</v>
      </c>
      <c r="G38" s="37" t="s">
        <v>488</v>
      </c>
      <c r="H38" s="37" t="s">
        <v>488</v>
      </c>
      <c r="I38" s="37" t="s">
        <v>488</v>
      </c>
      <c r="J38" s="38">
        <v>0.2</v>
      </c>
      <c r="K38" s="22"/>
      <c r="L38" s="22"/>
      <c r="M38" s="22"/>
      <c r="N38" s="22"/>
      <c r="O38" s="22"/>
      <c r="P38" s="22"/>
    </row>
    <row r="39" spans="1:16" ht="39" customHeight="1" x14ac:dyDescent="0.15">
      <c r="A39" s="22"/>
      <c r="B39" s="35"/>
      <c r="C39" s="1181" t="s">
        <v>537</v>
      </c>
      <c r="D39" s="1182"/>
      <c r="E39" s="1183"/>
      <c r="F39" s="36">
        <v>0.01</v>
      </c>
      <c r="G39" s="37">
        <v>0.01</v>
      </c>
      <c r="H39" s="37">
        <v>0.05</v>
      </c>
      <c r="I39" s="37">
        <v>0.28000000000000003</v>
      </c>
      <c r="J39" s="38">
        <v>0.05</v>
      </c>
      <c r="K39" s="22"/>
      <c r="L39" s="22"/>
      <c r="M39" s="22"/>
      <c r="N39" s="22"/>
      <c r="O39" s="22"/>
      <c r="P39" s="22"/>
    </row>
    <row r="40" spans="1:16" ht="39" customHeight="1" x14ac:dyDescent="0.15">
      <c r="A40" s="22"/>
      <c r="B40" s="35"/>
      <c r="C40" s="1181" t="s">
        <v>538</v>
      </c>
      <c r="D40" s="1182"/>
      <c r="E40" s="1183"/>
      <c r="F40" s="36">
        <v>0.03</v>
      </c>
      <c r="G40" s="37">
        <v>0</v>
      </c>
      <c r="H40" s="37">
        <v>0.02</v>
      </c>
      <c r="I40" s="37">
        <v>0.01</v>
      </c>
      <c r="J40" s="38">
        <v>0.04</v>
      </c>
      <c r="K40" s="22"/>
      <c r="L40" s="22"/>
      <c r="M40" s="22"/>
      <c r="N40" s="22"/>
      <c r="O40" s="22"/>
      <c r="P40" s="22"/>
    </row>
    <row r="41" spans="1:16" ht="39" customHeight="1" x14ac:dyDescent="0.15">
      <c r="A41" s="22"/>
      <c r="B41" s="35"/>
      <c r="C41" s="1181" t="s">
        <v>539</v>
      </c>
      <c r="D41" s="1182"/>
      <c r="E41" s="1183"/>
      <c r="F41" s="36">
        <v>0.94</v>
      </c>
      <c r="G41" s="37">
        <v>0</v>
      </c>
      <c r="H41" s="37">
        <v>0</v>
      </c>
      <c r="I41" s="37">
        <v>0</v>
      </c>
      <c r="J41" s="38">
        <v>0</v>
      </c>
      <c r="K41" s="22"/>
      <c r="L41" s="22"/>
      <c r="M41" s="22"/>
      <c r="N41" s="22"/>
      <c r="O41" s="22"/>
      <c r="P41" s="22"/>
    </row>
    <row r="42" spans="1:16" ht="39" customHeight="1" x14ac:dyDescent="0.15">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541</v>
      </c>
      <c r="D43" s="1185"/>
      <c r="E43" s="1186"/>
      <c r="F43" s="41">
        <v>0.03</v>
      </c>
      <c r="G43" s="42">
        <v>0.12</v>
      </c>
      <c r="H43" s="42">
        <v>0.22</v>
      </c>
      <c r="I43" s="42">
        <v>0</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aUPHHArEnV8bdGaajX1OO3mT5zPRvcqG/dMhmRksLz1bAGpvIzyawQRnhjKAp2EQX7bCwzt1RjqjSAKTGC6UA==" saltValue="uSeQ8Br5Sb3ZJptdpVeY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SheetLayoutView="55" workbookViewId="0">
      <selection activeCell="O45" sqref="O45: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294</v>
      </c>
      <c r="L45" s="60">
        <v>267</v>
      </c>
      <c r="M45" s="60">
        <v>266</v>
      </c>
      <c r="N45" s="60">
        <v>267</v>
      </c>
      <c r="O45" s="61">
        <v>260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15">
      <c r="A48" s="48"/>
      <c r="B48" s="1214"/>
      <c r="C48" s="1215"/>
      <c r="D48" s="62"/>
      <c r="E48" s="1191" t="s">
        <v>13</v>
      </c>
      <c r="F48" s="1191"/>
      <c r="G48" s="1191"/>
      <c r="H48" s="1191"/>
      <c r="I48" s="1191"/>
      <c r="J48" s="1192"/>
      <c r="K48" s="63">
        <v>71</v>
      </c>
      <c r="L48" s="64">
        <v>75</v>
      </c>
      <c r="M48" s="64">
        <v>82</v>
      </c>
      <c r="N48" s="64">
        <v>64</v>
      </c>
      <c r="O48" s="65">
        <v>68</v>
      </c>
      <c r="P48" s="48"/>
      <c r="Q48" s="48"/>
      <c r="R48" s="48"/>
      <c r="S48" s="48"/>
      <c r="T48" s="48"/>
      <c r="U48" s="48"/>
    </row>
    <row r="49" spans="1:21" ht="30.75" customHeight="1" x14ac:dyDescent="0.15">
      <c r="A49" s="48"/>
      <c r="B49" s="1214"/>
      <c r="C49" s="1215"/>
      <c r="D49" s="62"/>
      <c r="E49" s="1191" t="s">
        <v>14</v>
      </c>
      <c r="F49" s="1191"/>
      <c r="G49" s="1191"/>
      <c r="H49" s="1191"/>
      <c r="I49" s="1191"/>
      <c r="J49" s="1192"/>
      <c r="K49" s="63">
        <v>348</v>
      </c>
      <c r="L49" s="64">
        <v>336</v>
      </c>
      <c r="M49" s="64">
        <v>336</v>
      </c>
      <c r="N49" s="64">
        <v>410</v>
      </c>
      <c r="O49" s="65">
        <v>411</v>
      </c>
      <c r="P49" s="48"/>
      <c r="Q49" s="48"/>
      <c r="R49" s="48"/>
      <c r="S49" s="48"/>
      <c r="T49" s="48"/>
      <c r="U49" s="48"/>
    </row>
    <row r="50" spans="1:21" ht="30.75" customHeight="1" x14ac:dyDescent="0.15">
      <c r="A50" s="48"/>
      <c r="B50" s="1214"/>
      <c r="C50" s="1215"/>
      <c r="D50" s="62"/>
      <c r="E50" s="1191" t="s">
        <v>15</v>
      </c>
      <c r="F50" s="1191"/>
      <c r="G50" s="1191"/>
      <c r="H50" s="1191"/>
      <c r="I50" s="1191"/>
      <c r="J50" s="1192"/>
      <c r="K50" s="63">
        <v>2</v>
      </c>
      <c r="L50" s="64">
        <v>1</v>
      </c>
      <c r="M50" s="64">
        <v>1</v>
      </c>
      <c r="N50" s="64" t="s">
        <v>488</v>
      </c>
      <c r="O50" s="65" t="s">
        <v>488</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580</v>
      </c>
      <c r="L52" s="64">
        <v>599</v>
      </c>
      <c r="M52" s="64">
        <v>608</v>
      </c>
      <c r="N52" s="64">
        <v>614</v>
      </c>
      <c r="O52" s="65">
        <v>619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135</v>
      </c>
      <c r="L53" s="69">
        <v>80</v>
      </c>
      <c r="M53" s="69">
        <v>77</v>
      </c>
      <c r="N53" s="69">
        <v>127</v>
      </c>
      <c r="O53" s="70">
        <v>120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LT6xUxENXh3J2bZCBrY5Vh/GFfNL/e8k3GBkTA4KRPqvHzSMNuPmwvYGU76JnyOEtezl3Cf9ziXTKHYQQf6HA==" saltValue="JkkDAXaU5ZTPC7+9T3ON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53" sqref="M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6000</v>
      </c>
      <c r="J41" s="356">
        <v>5819</v>
      </c>
      <c r="K41" s="356">
        <v>5816</v>
      </c>
      <c r="L41" s="356">
        <v>5666</v>
      </c>
      <c r="M41" s="357">
        <v>5441</v>
      </c>
    </row>
    <row r="42" spans="2:13" ht="27.75" customHeight="1" x14ac:dyDescent="0.15">
      <c r="B42" s="1222"/>
      <c r="C42" s="1223"/>
      <c r="D42" s="106"/>
      <c r="E42" s="1226" t="s">
        <v>32</v>
      </c>
      <c r="F42" s="1226"/>
      <c r="G42" s="1226"/>
      <c r="H42" s="1227"/>
      <c r="I42" s="358">
        <v>3</v>
      </c>
      <c r="J42" s="359">
        <v>1</v>
      </c>
      <c r="K42" s="359" t="s">
        <v>488</v>
      </c>
      <c r="L42" s="359" t="s">
        <v>488</v>
      </c>
      <c r="M42" s="360" t="s">
        <v>488</v>
      </c>
    </row>
    <row r="43" spans="2:13" ht="27.75" customHeight="1" x14ac:dyDescent="0.15">
      <c r="B43" s="1222"/>
      <c r="C43" s="1223"/>
      <c r="D43" s="106"/>
      <c r="E43" s="1226" t="s">
        <v>33</v>
      </c>
      <c r="F43" s="1226"/>
      <c r="G43" s="1226"/>
      <c r="H43" s="1227"/>
      <c r="I43" s="358">
        <v>985</v>
      </c>
      <c r="J43" s="359">
        <v>922</v>
      </c>
      <c r="K43" s="359">
        <v>931</v>
      </c>
      <c r="L43" s="359">
        <v>862</v>
      </c>
      <c r="M43" s="360">
        <v>802</v>
      </c>
    </row>
    <row r="44" spans="2:13" ht="27.75" customHeight="1" x14ac:dyDescent="0.15">
      <c r="B44" s="1222"/>
      <c r="C44" s="1223"/>
      <c r="D44" s="106"/>
      <c r="E44" s="1226" t="s">
        <v>34</v>
      </c>
      <c r="F44" s="1226"/>
      <c r="G44" s="1226"/>
      <c r="H44" s="1227"/>
      <c r="I44" s="358">
        <v>2755</v>
      </c>
      <c r="J44" s="359">
        <v>2711</v>
      </c>
      <c r="K44" s="359">
        <v>2552</v>
      </c>
      <c r="L44" s="359">
        <v>2318</v>
      </c>
      <c r="M44" s="360">
        <v>2059</v>
      </c>
    </row>
    <row r="45" spans="2:13" ht="27.75" customHeight="1" x14ac:dyDescent="0.15">
      <c r="B45" s="1222"/>
      <c r="C45" s="1223"/>
      <c r="D45" s="106"/>
      <c r="E45" s="1226" t="s">
        <v>35</v>
      </c>
      <c r="F45" s="1226"/>
      <c r="G45" s="1226"/>
      <c r="H45" s="1227"/>
      <c r="I45" s="358">
        <v>345</v>
      </c>
      <c r="J45" s="359">
        <v>390</v>
      </c>
      <c r="K45" s="359">
        <v>355</v>
      </c>
      <c r="L45" s="359">
        <v>309</v>
      </c>
      <c r="M45" s="360">
        <v>388</v>
      </c>
    </row>
    <row r="46" spans="2:13" ht="27.75" customHeight="1" x14ac:dyDescent="0.15">
      <c r="B46" s="1222"/>
      <c r="C46" s="1223"/>
      <c r="D46" s="107"/>
      <c r="E46" s="1226" t="s">
        <v>36</v>
      </c>
      <c r="F46" s="1226"/>
      <c r="G46" s="1226"/>
      <c r="H46" s="1227"/>
      <c r="I46" s="358" t="s">
        <v>488</v>
      </c>
      <c r="J46" s="359" t="s">
        <v>488</v>
      </c>
      <c r="K46" s="359" t="s">
        <v>488</v>
      </c>
      <c r="L46" s="359" t="s">
        <v>488</v>
      </c>
      <c r="M46" s="360" t="s">
        <v>488</v>
      </c>
    </row>
    <row r="47" spans="2:13" ht="27.75" customHeight="1" x14ac:dyDescent="0.15">
      <c r="B47" s="1222"/>
      <c r="C47" s="1223"/>
      <c r="D47" s="108"/>
      <c r="E47" s="1236" t="s">
        <v>37</v>
      </c>
      <c r="F47" s="1237"/>
      <c r="G47" s="1237"/>
      <c r="H47" s="1238"/>
      <c r="I47" s="358" t="s">
        <v>488</v>
      </c>
      <c r="J47" s="359" t="s">
        <v>488</v>
      </c>
      <c r="K47" s="359" t="s">
        <v>488</v>
      </c>
      <c r="L47" s="359" t="s">
        <v>488</v>
      </c>
      <c r="M47" s="360" t="s">
        <v>488</v>
      </c>
    </row>
    <row r="48" spans="2:13" ht="27.75" customHeight="1" x14ac:dyDescent="0.15">
      <c r="B48" s="1222"/>
      <c r="C48" s="1223"/>
      <c r="D48" s="106"/>
      <c r="E48" s="1226" t="s">
        <v>38</v>
      </c>
      <c r="F48" s="1226"/>
      <c r="G48" s="1226"/>
      <c r="H48" s="1227"/>
      <c r="I48" s="358" t="s">
        <v>488</v>
      </c>
      <c r="J48" s="359" t="s">
        <v>488</v>
      </c>
      <c r="K48" s="359" t="s">
        <v>488</v>
      </c>
      <c r="L48" s="359" t="s">
        <v>488</v>
      </c>
      <c r="M48" s="360" t="s">
        <v>488</v>
      </c>
    </row>
    <row r="49" spans="2:13" ht="27.75" customHeight="1" x14ac:dyDescent="0.15">
      <c r="B49" s="1224"/>
      <c r="C49" s="1225"/>
      <c r="D49" s="106"/>
      <c r="E49" s="1226" t="s">
        <v>39</v>
      </c>
      <c r="F49" s="1226"/>
      <c r="G49" s="1226"/>
      <c r="H49" s="1227"/>
      <c r="I49" s="358" t="s">
        <v>488</v>
      </c>
      <c r="J49" s="359" t="s">
        <v>488</v>
      </c>
      <c r="K49" s="359" t="s">
        <v>488</v>
      </c>
      <c r="L49" s="359" t="s">
        <v>488</v>
      </c>
      <c r="M49" s="360" t="s">
        <v>488</v>
      </c>
    </row>
    <row r="50" spans="2:13" ht="27.75" customHeight="1" x14ac:dyDescent="0.15">
      <c r="B50" s="1220" t="s">
        <v>40</v>
      </c>
      <c r="C50" s="1221"/>
      <c r="D50" s="109"/>
      <c r="E50" s="1226" t="s">
        <v>41</v>
      </c>
      <c r="F50" s="1226"/>
      <c r="G50" s="1226"/>
      <c r="H50" s="1227"/>
      <c r="I50" s="358">
        <v>1631</v>
      </c>
      <c r="J50" s="359">
        <v>1873</v>
      </c>
      <c r="K50" s="359">
        <v>2546</v>
      </c>
      <c r="L50" s="359">
        <v>2189</v>
      </c>
      <c r="M50" s="360">
        <v>2301</v>
      </c>
    </row>
    <row r="51" spans="2:13" ht="27.75" customHeight="1" x14ac:dyDescent="0.15">
      <c r="B51" s="1222"/>
      <c r="C51" s="1223"/>
      <c r="D51" s="106"/>
      <c r="E51" s="1226" t="s">
        <v>42</v>
      </c>
      <c r="F51" s="1226"/>
      <c r="G51" s="1226"/>
      <c r="H51" s="1227"/>
      <c r="I51" s="358">
        <v>160</v>
      </c>
      <c r="J51" s="359">
        <v>149</v>
      </c>
      <c r="K51" s="359">
        <v>135</v>
      </c>
      <c r="L51" s="359">
        <v>124</v>
      </c>
      <c r="M51" s="360">
        <v>68</v>
      </c>
    </row>
    <row r="52" spans="2:13" ht="27.75" customHeight="1" x14ac:dyDescent="0.15">
      <c r="B52" s="1224"/>
      <c r="C52" s="1225"/>
      <c r="D52" s="106"/>
      <c r="E52" s="1226" t="s">
        <v>43</v>
      </c>
      <c r="F52" s="1226"/>
      <c r="G52" s="1226"/>
      <c r="H52" s="1227"/>
      <c r="I52" s="358">
        <v>7119</v>
      </c>
      <c r="J52" s="359">
        <v>7146</v>
      </c>
      <c r="K52" s="359">
        <v>6894</v>
      </c>
      <c r="L52" s="359">
        <v>6550</v>
      </c>
      <c r="M52" s="360">
        <v>6354</v>
      </c>
    </row>
    <row r="53" spans="2:13" ht="27.75" customHeight="1" thickBot="1" x14ac:dyDescent="0.2">
      <c r="B53" s="1228" t="s">
        <v>19</v>
      </c>
      <c r="C53" s="1229"/>
      <c r="D53" s="110"/>
      <c r="E53" s="1230" t="s">
        <v>44</v>
      </c>
      <c r="F53" s="1230"/>
      <c r="G53" s="1230"/>
      <c r="H53" s="1231"/>
      <c r="I53" s="361">
        <v>1180</v>
      </c>
      <c r="J53" s="362">
        <v>674</v>
      </c>
      <c r="K53" s="362">
        <v>78</v>
      </c>
      <c r="L53" s="362">
        <v>291</v>
      </c>
      <c r="M53" s="363">
        <v>-34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EwsXpEjVIOuIInyLExgTzOShH8uCHtKjqnl50zQyTWzuEQx8iN27seivS20MHtaIyE3mH2xiU4oZggpEaYH5g==" saltValue="3dlsXdKa8UhGrZ4Aa0Qg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815</v>
      </c>
      <c r="G55" s="122">
        <v>865</v>
      </c>
      <c r="H55" s="123">
        <v>865</v>
      </c>
    </row>
    <row r="56" spans="2:8" ht="52.5" customHeight="1" x14ac:dyDescent="0.15">
      <c r="B56" s="124"/>
      <c r="C56" s="1249" t="s">
        <v>47</v>
      </c>
      <c r="D56" s="1249"/>
      <c r="E56" s="1250"/>
      <c r="F56" s="125" t="s">
        <v>488</v>
      </c>
      <c r="G56" s="125" t="s">
        <v>488</v>
      </c>
      <c r="H56" s="126" t="s">
        <v>488</v>
      </c>
    </row>
    <row r="57" spans="2:8" ht="53.25" customHeight="1" x14ac:dyDescent="0.15">
      <c r="B57" s="124"/>
      <c r="C57" s="1251" t="s">
        <v>48</v>
      </c>
      <c r="D57" s="1251"/>
      <c r="E57" s="1252"/>
      <c r="F57" s="127">
        <v>1859</v>
      </c>
      <c r="G57" s="127">
        <v>1421</v>
      </c>
      <c r="H57" s="128">
        <v>1476</v>
      </c>
    </row>
    <row r="58" spans="2:8" ht="45.75" customHeight="1" x14ac:dyDescent="0.15">
      <c r="B58" s="129"/>
      <c r="C58" s="1239" t="s">
        <v>547</v>
      </c>
      <c r="D58" s="1240"/>
      <c r="E58" s="1241"/>
      <c r="F58" s="130">
        <v>392</v>
      </c>
      <c r="G58" s="130">
        <v>385</v>
      </c>
      <c r="H58" s="131">
        <v>377</v>
      </c>
    </row>
    <row r="59" spans="2:8" ht="45.75" customHeight="1" x14ac:dyDescent="0.15">
      <c r="B59" s="129"/>
      <c r="C59" s="1239" t="s">
        <v>548</v>
      </c>
      <c r="D59" s="1240"/>
      <c r="E59" s="1241"/>
      <c r="F59" s="130">
        <v>300</v>
      </c>
      <c r="G59" s="130">
        <v>300</v>
      </c>
      <c r="H59" s="131">
        <v>330</v>
      </c>
    </row>
    <row r="60" spans="2:8" ht="45.75" customHeight="1" x14ac:dyDescent="0.15">
      <c r="B60" s="129"/>
      <c r="C60" s="1239" t="s">
        <v>549</v>
      </c>
      <c r="D60" s="1240"/>
      <c r="E60" s="1241"/>
      <c r="F60" s="130">
        <v>290</v>
      </c>
      <c r="G60" s="130">
        <v>290</v>
      </c>
      <c r="H60" s="131">
        <v>320</v>
      </c>
    </row>
    <row r="61" spans="2:8" ht="45.75" customHeight="1" x14ac:dyDescent="0.15">
      <c r="B61" s="129"/>
      <c r="C61" s="1239" t="s">
        <v>550</v>
      </c>
      <c r="D61" s="1240"/>
      <c r="E61" s="1241"/>
      <c r="F61" s="130">
        <v>192</v>
      </c>
      <c r="G61" s="130">
        <v>102</v>
      </c>
      <c r="H61" s="131">
        <v>170</v>
      </c>
    </row>
    <row r="62" spans="2:8" ht="45.75" customHeight="1" thickBot="1" x14ac:dyDescent="0.2">
      <c r="B62" s="132"/>
      <c r="C62" s="1242" t="s">
        <v>551</v>
      </c>
      <c r="D62" s="1243"/>
      <c r="E62" s="1244"/>
      <c r="F62" s="133">
        <v>152</v>
      </c>
      <c r="G62" s="133">
        <v>152</v>
      </c>
      <c r="H62" s="134">
        <v>152</v>
      </c>
    </row>
    <row r="63" spans="2:8" ht="52.5" customHeight="1" thickBot="1" x14ac:dyDescent="0.2">
      <c r="B63" s="135"/>
      <c r="C63" s="1245" t="s">
        <v>49</v>
      </c>
      <c r="D63" s="1245"/>
      <c r="E63" s="1246"/>
      <c r="F63" s="136">
        <v>2674</v>
      </c>
      <c r="G63" s="136">
        <v>2286</v>
      </c>
      <c r="H63" s="137">
        <v>2341</v>
      </c>
    </row>
    <row r="64" spans="2:8" x14ac:dyDescent="0.15"/>
  </sheetData>
  <sheetProtection algorithmName="SHA-512" hashValue="mbw+CoEZE8yGUchzJxHpfk9Lw02S971Q2jkgFj+erA6SiIxphXsZuWKqvi43HE8kLQTJNi3hP9pdyNxFtR1w1Q==" saltValue="HsM7rXTvN/cvT5P8s3ql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FEE05-BB87-47AE-9761-CC52BA93B4C9}">
  <sheetPr>
    <pageSetUpPr fitToPage="1"/>
  </sheetPr>
  <dimension ref="A1:DE85"/>
  <sheetViews>
    <sheetView showGridLines="0" topLeftCell="A13" zoomScaleNormal="100" zoomScaleSheetLayoutView="55" workbookViewId="0">
      <selection activeCell="BA63" sqref="BA63"/>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568</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15">
      <c r="B51" s="372"/>
      <c r="G51" s="1261"/>
      <c r="H51" s="1261"/>
      <c r="I51" s="1275"/>
      <c r="J51" s="1275"/>
      <c r="K51" s="1260"/>
      <c r="L51" s="1260"/>
      <c r="M51" s="1260"/>
      <c r="N51" s="1260"/>
      <c r="AM51" s="381"/>
      <c r="AN51" s="1256" t="s">
        <v>570</v>
      </c>
      <c r="AO51" s="1256"/>
      <c r="AP51" s="1256"/>
      <c r="AQ51" s="1256"/>
      <c r="AR51" s="1256"/>
      <c r="AS51" s="1256"/>
      <c r="AT51" s="1256"/>
      <c r="AU51" s="1256"/>
      <c r="AV51" s="1256"/>
      <c r="AW51" s="1256"/>
      <c r="AX51" s="1256"/>
      <c r="AY51" s="1256"/>
      <c r="AZ51" s="1256"/>
      <c r="BA51" s="1256"/>
      <c r="BB51" s="1256" t="s">
        <v>571</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53">
        <v>23</v>
      </c>
      <c r="BY51" s="1253"/>
      <c r="BZ51" s="1253"/>
      <c r="CA51" s="1253"/>
      <c r="CB51" s="1253"/>
      <c r="CC51" s="1253"/>
      <c r="CD51" s="1253"/>
      <c r="CE51" s="1253"/>
      <c r="CF51" s="1253">
        <v>2.4</v>
      </c>
      <c r="CG51" s="1253"/>
      <c r="CH51" s="1253"/>
      <c r="CI51" s="1253"/>
      <c r="CJ51" s="1253"/>
      <c r="CK51" s="1253"/>
      <c r="CL51" s="1253"/>
      <c r="CM51" s="1253"/>
      <c r="CN51" s="1253">
        <v>9.1999999999999993</v>
      </c>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53">
        <v>59.3</v>
      </c>
      <c r="BY53" s="1253"/>
      <c r="BZ53" s="1253"/>
      <c r="CA53" s="1253"/>
      <c r="CB53" s="1253"/>
      <c r="CC53" s="1253"/>
      <c r="CD53" s="1253"/>
      <c r="CE53" s="1253"/>
      <c r="CF53" s="1253">
        <v>61.5</v>
      </c>
      <c r="CG53" s="1253"/>
      <c r="CH53" s="1253"/>
      <c r="CI53" s="1253"/>
      <c r="CJ53" s="1253"/>
      <c r="CK53" s="1253"/>
      <c r="CL53" s="1253"/>
      <c r="CM53" s="1253"/>
      <c r="CN53" s="1253">
        <v>63.3</v>
      </c>
      <c r="CO53" s="1253"/>
      <c r="CP53" s="1253"/>
      <c r="CQ53" s="1253"/>
      <c r="CR53" s="1253"/>
      <c r="CS53" s="1253"/>
      <c r="CT53" s="1253"/>
      <c r="CU53" s="1253"/>
      <c r="CV53" s="1253">
        <v>60.5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573</v>
      </c>
      <c r="AO55" s="1258"/>
      <c r="AP55" s="1258"/>
      <c r="AQ55" s="1258"/>
      <c r="AR55" s="1258"/>
      <c r="AS55" s="1258"/>
      <c r="AT55" s="1258"/>
      <c r="AU55" s="1258"/>
      <c r="AV55" s="1258"/>
      <c r="AW55" s="1258"/>
      <c r="AX55" s="1258"/>
      <c r="AY55" s="1258"/>
      <c r="AZ55" s="1258"/>
      <c r="BA55" s="1258"/>
      <c r="BB55" s="1256" t="s">
        <v>571</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572</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575</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570</v>
      </c>
      <c r="AO73" s="1256"/>
      <c r="AP73" s="1256"/>
      <c r="AQ73" s="1256"/>
      <c r="AR73" s="1256"/>
      <c r="AS73" s="1256"/>
      <c r="AT73" s="1256"/>
      <c r="AU73" s="1256"/>
      <c r="AV73" s="1256"/>
      <c r="AW73" s="1256"/>
      <c r="AX73" s="1256"/>
      <c r="AY73" s="1256"/>
      <c r="AZ73" s="1256"/>
      <c r="BA73" s="1256"/>
      <c r="BB73" s="1256" t="s">
        <v>571</v>
      </c>
      <c r="BC73" s="1256"/>
      <c r="BD73" s="1256"/>
      <c r="BE73" s="1256"/>
      <c r="BF73" s="1256"/>
      <c r="BG73" s="1256"/>
      <c r="BH73" s="1256"/>
      <c r="BI73" s="1256"/>
      <c r="BJ73" s="1256"/>
      <c r="BK73" s="1256"/>
      <c r="BL73" s="1256"/>
      <c r="BM73" s="1256"/>
      <c r="BN73" s="1256"/>
      <c r="BO73" s="1256"/>
      <c r="BP73" s="1253">
        <v>41.6</v>
      </c>
      <c r="BQ73" s="1253"/>
      <c r="BR73" s="1253"/>
      <c r="BS73" s="1253"/>
      <c r="BT73" s="1253"/>
      <c r="BU73" s="1253"/>
      <c r="BV73" s="1253"/>
      <c r="BW73" s="1253"/>
      <c r="BX73" s="1253">
        <v>23</v>
      </c>
      <c r="BY73" s="1253"/>
      <c r="BZ73" s="1253"/>
      <c r="CA73" s="1253"/>
      <c r="CB73" s="1253"/>
      <c r="CC73" s="1253"/>
      <c r="CD73" s="1253"/>
      <c r="CE73" s="1253"/>
      <c r="CF73" s="1253">
        <v>2.4</v>
      </c>
      <c r="CG73" s="1253"/>
      <c r="CH73" s="1253"/>
      <c r="CI73" s="1253"/>
      <c r="CJ73" s="1253"/>
      <c r="CK73" s="1253"/>
      <c r="CL73" s="1253"/>
      <c r="CM73" s="1253"/>
      <c r="CN73" s="1253">
        <v>9.1999999999999993</v>
      </c>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576</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4.3</v>
      </c>
      <c r="BY75" s="1253"/>
      <c r="BZ75" s="1253"/>
      <c r="CA75" s="1253"/>
      <c r="CB75" s="1253"/>
      <c r="CC75" s="1253"/>
      <c r="CD75" s="1253"/>
      <c r="CE75" s="1253"/>
      <c r="CF75" s="1253">
        <v>3.2</v>
      </c>
      <c r="CG75" s="1253"/>
      <c r="CH75" s="1253"/>
      <c r="CI75" s="1253"/>
      <c r="CJ75" s="1253"/>
      <c r="CK75" s="1253"/>
      <c r="CL75" s="1253"/>
      <c r="CM75" s="1253"/>
      <c r="CN75" s="1253">
        <v>3</v>
      </c>
      <c r="CO75" s="1253"/>
      <c r="CP75" s="1253"/>
      <c r="CQ75" s="1253"/>
      <c r="CR75" s="1253"/>
      <c r="CS75" s="1253"/>
      <c r="CT75" s="1253"/>
      <c r="CU75" s="1253"/>
      <c r="CV75" s="1253">
        <v>3.3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573</v>
      </c>
      <c r="AO77" s="1258"/>
      <c r="AP77" s="1258"/>
      <c r="AQ77" s="1258"/>
      <c r="AR77" s="1258"/>
      <c r="AS77" s="1258"/>
      <c r="AT77" s="1258"/>
      <c r="AU77" s="1258"/>
      <c r="AV77" s="1258"/>
      <c r="AW77" s="1258"/>
      <c r="AX77" s="1258"/>
      <c r="AY77" s="1258"/>
      <c r="AZ77" s="1258"/>
      <c r="BA77" s="1258"/>
      <c r="BB77" s="1256" t="s">
        <v>571</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576</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vs7ZOM1QpaFg9qRzXnEGJ2+q8gZHgHMt151iXySatAlXumvSBbA7hpjTdCyP9q2GhHbnrjVtSOJOUx8NYlT6g==" saltValue="drNXe2VAhcGGGCnrcIYA8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89A2B-CEA5-4472-8F1E-4ADC4D7FB876}">
  <sheetPr>
    <pageSetUpPr fitToPage="1"/>
  </sheetPr>
  <dimension ref="A1:DR125"/>
  <sheetViews>
    <sheetView showGridLines="0" topLeftCell="A2" zoomScale="80" zoomScaleNormal="80" zoomScaleSheetLayoutView="70" workbookViewId="0">
      <selection activeCell="BA63" sqref="BA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P4MrZ4Gz6AqYqskCuG5kJYdDgLu1v9hR0PzSXjMMzV4H3X1DohxnV716UtsdaYDrWF7O9/9N6HLg5sJMKCWaoQ==" saltValue="bipV7nQSPQAa6Afku6mr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B0914-8AB4-423C-A61C-F2A92243D534}">
  <sheetPr>
    <pageSetUpPr fitToPage="1"/>
  </sheetPr>
  <dimension ref="A1:DR125"/>
  <sheetViews>
    <sheetView showGridLines="0" topLeftCell="A102" zoomScale="90" zoomScaleNormal="90" zoomScaleSheetLayoutView="55" workbookViewId="0">
      <selection activeCell="BA63" sqref="BA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BTAS/G037SlZST/t/9P8YJmqrq6SJvzs5hlsecTdE+9LPKiyezJZImgd4xaxmfVi5evzFX1peeF69Fj2D/l0Iw==" saltValue="26nFkQ813K0yzVPRbmWS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104935</v>
      </c>
      <c r="E3" s="156"/>
      <c r="F3" s="157">
        <v>126262</v>
      </c>
      <c r="G3" s="158"/>
      <c r="H3" s="159"/>
    </row>
    <row r="4" spans="1:8" x14ac:dyDescent="0.15">
      <c r="A4" s="160"/>
      <c r="B4" s="161"/>
      <c r="C4" s="162"/>
      <c r="D4" s="163">
        <v>8975</v>
      </c>
      <c r="E4" s="164"/>
      <c r="F4" s="165">
        <v>56769</v>
      </c>
      <c r="G4" s="166"/>
      <c r="H4" s="167"/>
    </row>
    <row r="5" spans="1:8" x14ac:dyDescent="0.15">
      <c r="A5" s="148" t="s">
        <v>521</v>
      </c>
      <c r="B5" s="153"/>
      <c r="C5" s="154"/>
      <c r="D5" s="155">
        <v>80913</v>
      </c>
      <c r="E5" s="156"/>
      <c r="F5" s="157">
        <v>126525</v>
      </c>
      <c r="G5" s="158"/>
      <c r="H5" s="159"/>
    </row>
    <row r="6" spans="1:8" x14ac:dyDescent="0.15">
      <c r="A6" s="160"/>
      <c r="B6" s="161"/>
      <c r="C6" s="162"/>
      <c r="D6" s="163">
        <v>36164</v>
      </c>
      <c r="E6" s="164"/>
      <c r="F6" s="165">
        <v>67052</v>
      </c>
      <c r="G6" s="166"/>
      <c r="H6" s="167"/>
    </row>
    <row r="7" spans="1:8" x14ac:dyDescent="0.15">
      <c r="A7" s="148" t="s">
        <v>522</v>
      </c>
      <c r="B7" s="153"/>
      <c r="C7" s="154"/>
      <c r="D7" s="155">
        <v>60171</v>
      </c>
      <c r="E7" s="156"/>
      <c r="F7" s="157">
        <v>122054</v>
      </c>
      <c r="G7" s="158"/>
      <c r="H7" s="159"/>
    </row>
    <row r="8" spans="1:8" x14ac:dyDescent="0.15">
      <c r="A8" s="160"/>
      <c r="B8" s="161"/>
      <c r="C8" s="162"/>
      <c r="D8" s="163">
        <v>18369</v>
      </c>
      <c r="E8" s="164"/>
      <c r="F8" s="165">
        <v>68298</v>
      </c>
      <c r="G8" s="166"/>
      <c r="H8" s="167"/>
    </row>
    <row r="9" spans="1:8" x14ac:dyDescent="0.15">
      <c r="A9" s="148" t="s">
        <v>523</v>
      </c>
      <c r="B9" s="153"/>
      <c r="C9" s="154"/>
      <c r="D9" s="155">
        <v>43864</v>
      </c>
      <c r="E9" s="156"/>
      <c r="F9" s="157">
        <v>111644</v>
      </c>
      <c r="G9" s="158"/>
      <c r="H9" s="159"/>
    </row>
    <row r="10" spans="1:8" x14ac:dyDescent="0.15">
      <c r="A10" s="160"/>
      <c r="B10" s="161"/>
      <c r="C10" s="162"/>
      <c r="D10" s="163">
        <v>21391</v>
      </c>
      <c r="E10" s="164"/>
      <c r="F10" s="165">
        <v>66606</v>
      </c>
      <c r="G10" s="166"/>
      <c r="H10" s="167"/>
    </row>
    <row r="11" spans="1:8" x14ac:dyDescent="0.15">
      <c r="A11" s="148" t="s">
        <v>524</v>
      </c>
      <c r="B11" s="153"/>
      <c r="C11" s="154"/>
      <c r="D11" s="155">
        <v>77172</v>
      </c>
      <c r="E11" s="156"/>
      <c r="F11" s="157">
        <v>127917</v>
      </c>
      <c r="G11" s="158"/>
      <c r="H11" s="159"/>
    </row>
    <row r="12" spans="1:8" x14ac:dyDescent="0.15">
      <c r="A12" s="160"/>
      <c r="B12" s="161"/>
      <c r="C12" s="168"/>
      <c r="D12" s="163">
        <v>42383</v>
      </c>
      <c r="E12" s="164"/>
      <c r="F12" s="165">
        <v>69746</v>
      </c>
      <c r="G12" s="166"/>
      <c r="H12" s="167"/>
    </row>
    <row r="13" spans="1:8" x14ac:dyDescent="0.15">
      <c r="A13" s="148"/>
      <c r="B13" s="153"/>
      <c r="C13" s="169"/>
      <c r="D13" s="170">
        <v>73411</v>
      </c>
      <c r="E13" s="171"/>
      <c r="F13" s="172">
        <v>122880</v>
      </c>
      <c r="G13" s="173"/>
      <c r="H13" s="159"/>
    </row>
    <row r="14" spans="1:8" x14ac:dyDescent="0.15">
      <c r="A14" s="160"/>
      <c r="B14" s="161"/>
      <c r="C14" s="162"/>
      <c r="D14" s="163">
        <v>25456</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21.71</v>
      </c>
      <c r="C19" s="174">
        <f>ROUND(VALUE(SUBSTITUTE(実質収支比率等に係る経年分析!G$48,"▲","-")),2)</f>
        <v>16.989999999999998</v>
      </c>
      <c r="D19" s="174">
        <f>ROUND(VALUE(SUBSTITUTE(実質収支比率等に係る経年分析!H$48,"▲","-")),2)</f>
        <v>13.5</v>
      </c>
      <c r="E19" s="174">
        <f>ROUND(VALUE(SUBSTITUTE(実質収支比率等に係る経年分析!I$48,"▲","-")),2)</f>
        <v>17.11</v>
      </c>
      <c r="F19" s="174">
        <f>ROUND(VALUE(SUBSTITUTE(実質収支比率等に係る経年分析!J$48,"▲","-")),2)</f>
        <v>15.16</v>
      </c>
    </row>
    <row r="20" spans="1:11" x14ac:dyDescent="0.15">
      <c r="A20" s="174" t="s">
        <v>53</v>
      </c>
      <c r="B20" s="174">
        <f>ROUND(VALUE(SUBSTITUTE(実質収支比率等に係る経年分析!F$47,"▲","-")),2)</f>
        <v>22.19</v>
      </c>
      <c r="C20" s="174">
        <f>ROUND(VALUE(SUBSTITUTE(実質収支比率等に係る経年分析!G$47,"▲","-")),2)</f>
        <v>22.62</v>
      </c>
      <c r="D20" s="174">
        <f>ROUND(VALUE(SUBSTITUTE(実質収支比率等に係る経年分析!H$47,"▲","-")),2)</f>
        <v>21.42</v>
      </c>
      <c r="E20" s="174">
        <f>ROUND(VALUE(SUBSTITUTE(実質収支比率等に係る経年分析!I$47,"▲","-")),2)</f>
        <v>23.07</v>
      </c>
      <c r="F20" s="174">
        <f>ROUND(VALUE(SUBSTITUTE(実質収支比率等に係る経年分析!J$47,"▲","-")),2)</f>
        <v>22.52</v>
      </c>
    </row>
    <row r="21" spans="1:11" x14ac:dyDescent="0.15">
      <c r="A21" s="174" t="s">
        <v>54</v>
      </c>
      <c r="B21" s="174">
        <f>IF(ISNUMBER(VALUE(SUBSTITUTE(実質収支比率等に係る経年分析!F$49,"▲","-"))),ROUND(VALUE(SUBSTITUTE(実質収支比率等に係る経年分析!F$49,"▲","-")),2),NA())</f>
        <v>15.7</v>
      </c>
      <c r="C21" s="174">
        <f>IF(ISNUMBER(VALUE(SUBSTITUTE(実質収支比率等に係る経年分析!G$49,"▲","-"))),ROUND(VALUE(SUBSTITUTE(実質収支比率等に係る経年分析!G$49,"▲","-")),2),NA())</f>
        <v>7.62</v>
      </c>
      <c r="D21" s="174">
        <f>IF(ISNUMBER(VALUE(SUBSTITUTE(実質収支比率等に係る経年分析!H$49,"▲","-"))),ROUND(VALUE(SUBSTITUTE(実質収支比率等に係る経年分析!H$49,"▲","-")),2),NA())</f>
        <v>6.27</v>
      </c>
      <c r="E21" s="174">
        <f>IF(ISNUMBER(VALUE(SUBSTITUTE(実質収支比率等に係る経年分析!I$49,"▲","-"))),ROUND(VALUE(SUBSTITUTE(実質収支比率等に係る経年分析!I$49,"▲","-")),2),NA())</f>
        <v>11.8</v>
      </c>
      <c r="F21" s="174">
        <f>IF(ISNUMBER(VALUE(SUBSTITUTE(実質収支比率等に係る経年分析!J$49,"▲","-"))),ROUND(VALUE(SUBSTITUTE(実質収支比率等に係る経年分析!J$49,"▲","-")),2),NA())</f>
        <v>6.94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国見町土地開発事業特別会計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0.94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国見町渇水対策施設特別会計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国見町後期高齢者医療特別会計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国見町下水道事業会計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国見町国民健康保険特別会計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国見町介護保険特別会計（保険事業勘定）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0.89</v>
      </c>
    </row>
    <row r="35" spans="1:16" x14ac:dyDescent="0.15">
      <c r="A35" s="175" t="str">
        <f>IF(連結実質赤字比率に係る赤字・黒字の構成分析!C$35="",NA(),連結実質赤字比率に係る赤字・黒字の構成分析!C$35)</f>
        <v>国見町水道事業会計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10.220000000000001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9.11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16.989999999999998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17.100000000000001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15.11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580</v>
      </c>
      <c r="E42" s="176"/>
      <c r="F42" s="176"/>
      <c r="G42" s="176">
        <f>'実質公債費比率（分子）の構造'!L$52</f>
        <v>599</v>
      </c>
      <c r="H42" s="176"/>
      <c r="I42" s="176"/>
      <c r="J42" s="176">
        <f>'実質公債費比率（分子）の構造'!M$52</f>
        <v>608</v>
      </c>
      <c r="K42" s="176"/>
      <c r="L42" s="176"/>
      <c r="M42" s="176">
        <f>'実質公債費比率（分子）の構造'!N$52</f>
        <v>614</v>
      </c>
      <c r="N42" s="176"/>
      <c r="O42" s="176"/>
      <c r="P42" s="176">
        <f>'実質公債費比率（分子）の構造'!O$52</f>
        <v>619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1</v>
      </c>
      <c r="F44" s="176"/>
      <c r="G44" s="176"/>
      <c r="H44" s="176">
        <f>'実質公債費比率（分子）の構造'!M$50</f>
        <v>1</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348</v>
      </c>
      <c r="C45" s="176"/>
      <c r="D45" s="176"/>
      <c r="E45" s="176">
        <f>'実質公債費比率（分子）の構造'!L$49</f>
        <v>336</v>
      </c>
      <c r="F45" s="176"/>
      <c r="G45" s="176"/>
      <c r="H45" s="176">
        <f>'実質公債費比率（分子）の構造'!M$49</f>
        <v>336</v>
      </c>
      <c r="I45" s="176"/>
      <c r="J45" s="176"/>
      <c r="K45" s="176">
        <f>'実質公債費比率（分子）の構造'!N$49</f>
        <v>410</v>
      </c>
      <c r="L45" s="176"/>
      <c r="M45" s="176"/>
      <c r="N45" s="176">
        <f>'実質公債費比率（分子）の構造'!O$49</f>
        <v>411</v>
      </c>
      <c r="O45" s="176"/>
      <c r="P45" s="176"/>
    </row>
    <row r="46" spans="1:16" x14ac:dyDescent="0.15">
      <c r="A46" s="176" t="s">
        <v>64</v>
      </c>
      <c r="B46" s="176">
        <f>'実質公債費比率（分子）の構造'!K$48</f>
        <v>71</v>
      </c>
      <c r="C46" s="176"/>
      <c r="D46" s="176"/>
      <c r="E46" s="176">
        <f>'実質公債費比率（分子）の構造'!L$48</f>
        <v>75</v>
      </c>
      <c r="F46" s="176"/>
      <c r="G46" s="176"/>
      <c r="H46" s="176">
        <f>'実質公債費比率（分子）の構造'!M$48</f>
        <v>82</v>
      </c>
      <c r="I46" s="176"/>
      <c r="J46" s="176"/>
      <c r="K46" s="176">
        <f>'実質公債費比率（分子）の構造'!N$48</f>
        <v>64</v>
      </c>
      <c r="L46" s="176"/>
      <c r="M46" s="176"/>
      <c r="N46" s="176">
        <f>'実質公債費比率（分子）の構造'!O$48</f>
        <v>68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294</v>
      </c>
      <c r="C49" s="176"/>
      <c r="D49" s="176"/>
      <c r="E49" s="176">
        <f>'実質公債費比率（分子）の構造'!L$45</f>
        <v>267</v>
      </c>
      <c r="F49" s="176"/>
      <c r="G49" s="176"/>
      <c r="H49" s="176">
        <f>'実質公債費比率（分子）の構造'!M$45</f>
        <v>266</v>
      </c>
      <c r="I49" s="176"/>
      <c r="J49" s="176"/>
      <c r="K49" s="176">
        <f>'実質公債費比率（分子）の構造'!N$45</f>
        <v>267</v>
      </c>
      <c r="L49" s="176"/>
      <c r="M49" s="176"/>
      <c r="N49" s="176">
        <f>'実質公債費比率（分子）の構造'!O$45</f>
        <v>260</v>
      </c>
      <c r="O49" s="176"/>
      <c r="P49" s="176"/>
    </row>
    <row r="50" spans="1:16" x14ac:dyDescent="0.15">
      <c r="A50" s="176" t="s">
        <v>67</v>
      </c>
      <c r="B50" s="176" t="e">
        <f>NA()</f>
        <v>#N/A</v>
      </c>
      <c r="C50" s="176">
        <f>IF(ISNUMBER('実質公債費比率（分子）の構造'!K$53),'実質公債費比率（分子）の構造'!K$53,NA())</f>
        <v>135</v>
      </c>
      <c r="D50" s="176" t="e">
        <f>NA()</f>
        <v>#N/A</v>
      </c>
      <c r="E50" s="176" t="e">
        <f>NA()</f>
        <v>#N/A</v>
      </c>
      <c r="F50" s="176">
        <f>IF(ISNUMBER('実質公債費比率（分子）の構造'!L$53),'実質公債費比率（分子）の構造'!L$53,NA())</f>
        <v>80</v>
      </c>
      <c r="G50" s="176" t="e">
        <f>NA()</f>
        <v>#N/A</v>
      </c>
      <c r="H50" s="176" t="e">
        <f>NA()</f>
        <v>#N/A</v>
      </c>
      <c r="I50" s="176">
        <f>IF(ISNUMBER('実質公債費比率（分子）の構造'!M$53),'実質公債費比率（分子）の構造'!M$53,NA())</f>
        <v>77</v>
      </c>
      <c r="J50" s="176" t="e">
        <f>NA()</f>
        <v>#N/A</v>
      </c>
      <c r="K50" s="176" t="e">
        <f>NA()</f>
        <v>#N/A</v>
      </c>
      <c r="L50" s="176">
        <f>IF(ISNUMBER('実質公債費比率（分子）の構造'!N$53),'実質公債費比率（分子）の構造'!N$53,NA())</f>
        <v>127</v>
      </c>
      <c r="M50" s="176" t="e">
        <f>NA()</f>
        <v>#N/A</v>
      </c>
      <c r="N50" s="176" t="e">
        <f>NA()</f>
        <v>#N/A</v>
      </c>
      <c r="O50" s="176">
        <f>IF(ISNUMBER('実質公債費比率（分子）の構造'!O$53),'実質公債費比率（分子）の構造'!O$53,NA())</f>
        <v>120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7119</v>
      </c>
      <c r="E56" s="175"/>
      <c r="F56" s="175"/>
      <c r="G56" s="175">
        <f>'将来負担比率（分子）の構造'!J$52</f>
        <v>7146</v>
      </c>
      <c r="H56" s="175"/>
      <c r="I56" s="175"/>
      <c r="J56" s="175">
        <f>'将来負担比率（分子）の構造'!K$52</f>
        <v>6894</v>
      </c>
      <c r="K56" s="175"/>
      <c r="L56" s="175"/>
      <c r="M56" s="175">
        <f>'将来負担比率（分子）の構造'!L$52</f>
        <v>6550</v>
      </c>
      <c r="N56" s="175"/>
      <c r="O56" s="175"/>
      <c r="P56" s="175">
        <f>'将来負担比率（分子）の構造'!M$52</f>
        <v>6354</v>
      </c>
    </row>
    <row r="57" spans="1:16" x14ac:dyDescent="0.15">
      <c r="A57" s="175" t="s">
        <v>42</v>
      </c>
      <c r="B57" s="175"/>
      <c r="C57" s="175"/>
      <c r="D57" s="175">
        <f>'将来負担比率（分子）の構造'!I$51</f>
        <v>160</v>
      </c>
      <c r="E57" s="175"/>
      <c r="F57" s="175"/>
      <c r="G57" s="175">
        <f>'将来負担比率（分子）の構造'!J$51</f>
        <v>149</v>
      </c>
      <c r="H57" s="175"/>
      <c r="I57" s="175"/>
      <c r="J57" s="175">
        <f>'将来負担比率（分子）の構造'!K$51</f>
        <v>135</v>
      </c>
      <c r="K57" s="175"/>
      <c r="L57" s="175"/>
      <c r="M57" s="175">
        <f>'将来負担比率（分子）の構造'!L$51</f>
        <v>124</v>
      </c>
      <c r="N57" s="175"/>
      <c r="O57" s="175"/>
      <c r="P57" s="175">
        <f>'将来負担比率（分子）の構造'!M$51</f>
        <v>68</v>
      </c>
    </row>
    <row r="58" spans="1:16" x14ac:dyDescent="0.15">
      <c r="A58" s="175" t="s">
        <v>41</v>
      </c>
      <c r="B58" s="175"/>
      <c r="C58" s="175"/>
      <c r="D58" s="175">
        <f>'将来負担比率（分子）の構造'!I$50</f>
        <v>1631</v>
      </c>
      <c r="E58" s="175"/>
      <c r="F58" s="175"/>
      <c r="G58" s="175">
        <f>'将来負担比率（分子）の構造'!J$50</f>
        <v>1873</v>
      </c>
      <c r="H58" s="175"/>
      <c r="I58" s="175"/>
      <c r="J58" s="175">
        <f>'将来負担比率（分子）の構造'!K$50</f>
        <v>2546</v>
      </c>
      <c r="K58" s="175"/>
      <c r="L58" s="175"/>
      <c r="M58" s="175">
        <f>'将来負担比率（分子）の構造'!L$50</f>
        <v>2189</v>
      </c>
      <c r="N58" s="175"/>
      <c r="O58" s="175"/>
      <c r="P58" s="175">
        <f>'将来負担比率（分子）の構造'!M$50</f>
        <v>2301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345</v>
      </c>
      <c r="C62" s="175"/>
      <c r="D62" s="175"/>
      <c r="E62" s="175">
        <f>'将来負担比率（分子）の構造'!J$45</f>
        <v>390</v>
      </c>
      <c r="F62" s="175"/>
      <c r="G62" s="175"/>
      <c r="H62" s="175">
        <f>'将来負担比率（分子）の構造'!K$45</f>
        <v>355</v>
      </c>
      <c r="I62" s="175"/>
      <c r="J62" s="175"/>
      <c r="K62" s="175">
        <f>'将来負担比率（分子）の構造'!L$45</f>
        <v>309</v>
      </c>
      <c r="L62" s="175"/>
      <c r="M62" s="175"/>
      <c r="N62" s="175">
        <f>'将来負担比率（分子）の構造'!M$45</f>
        <v>388</v>
      </c>
      <c r="O62" s="175"/>
      <c r="P62" s="175"/>
    </row>
    <row r="63" spans="1:16" x14ac:dyDescent="0.15">
      <c r="A63" s="175" t="s">
        <v>34</v>
      </c>
      <c r="B63" s="175">
        <f>'将来負担比率（分子）の構造'!I$44</f>
        <v>2755</v>
      </c>
      <c r="C63" s="175"/>
      <c r="D63" s="175"/>
      <c r="E63" s="175">
        <f>'将来負担比率（分子）の構造'!J$44</f>
        <v>2711</v>
      </c>
      <c r="F63" s="175"/>
      <c r="G63" s="175"/>
      <c r="H63" s="175">
        <f>'将来負担比率（分子）の構造'!K$44</f>
        <v>2552</v>
      </c>
      <c r="I63" s="175"/>
      <c r="J63" s="175"/>
      <c r="K63" s="175">
        <f>'将来負担比率（分子）の構造'!L$44</f>
        <v>2318</v>
      </c>
      <c r="L63" s="175"/>
      <c r="M63" s="175"/>
      <c r="N63" s="175">
        <f>'将来負担比率（分子）の構造'!M$44</f>
        <v>2059</v>
      </c>
      <c r="O63" s="175"/>
      <c r="P63" s="175"/>
    </row>
    <row r="64" spans="1:16" x14ac:dyDescent="0.15">
      <c r="A64" s="175" t="s">
        <v>33</v>
      </c>
      <c r="B64" s="175">
        <f>'将来負担比率（分子）の構造'!I$43</f>
        <v>985</v>
      </c>
      <c r="C64" s="175"/>
      <c r="D64" s="175"/>
      <c r="E64" s="175">
        <f>'将来負担比率（分子）の構造'!J$43</f>
        <v>922</v>
      </c>
      <c r="F64" s="175"/>
      <c r="G64" s="175"/>
      <c r="H64" s="175">
        <f>'将来負担比率（分子）の構造'!K$43</f>
        <v>931</v>
      </c>
      <c r="I64" s="175"/>
      <c r="J64" s="175"/>
      <c r="K64" s="175">
        <f>'将来負担比率（分子）の構造'!L$43</f>
        <v>862</v>
      </c>
      <c r="L64" s="175"/>
      <c r="M64" s="175"/>
      <c r="N64" s="175">
        <f>'将来負担比率（分子）の構造'!M$43</f>
        <v>802</v>
      </c>
      <c r="O64" s="175"/>
      <c r="P64" s="175"/>
    </row>
    <row r="65" spans="1:16" x14ac:dyDescent="0.15">
      <c r="A65" s="175" t="s">
        <v>32</v>
      </c>
      <c r="B65" s="175">
        <f>'将来負担比率（分子）の構造'!I$42</f>
        <v>3</v>
      </c>
      <c r="C65" s="175"/>
      <c r="D65" s="175"/>
      <c r="E65" s="175">
        <f>'将来負担比率（分子）の構造'!J$42</f>
        <v>1</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6000</v>
      </c>
      <c r="C66" s="175"/>
      <c r="D66" s="175"/>
      <c r="E66" s="175">
        <f>'将来負担比率（分子）の構造'!J$41</f>
        <v>5819</v>
      </c>
      <c r="F66" s="175"/>
      <c r="G66" s="175"/>
      <c r="H66" s="175">
        <f>'将来負担比率（分子）の構造'!K$41</f>
        <v>5816</v>
      </c>
      <c r="I66" s="175"/>
      <c r="J66" s="175"/>
      <c r="K66" s="175">
        <f>'将来負担比率（分子）の構造'!L$41</f>
        <v>5666</v>
      </c>
      <c r="L66" s="175"/>
      <c r="M66" s="175"/>
      <c r="N66" s="175">
        <f>'将来負担比率（分子）の構造'!M$41</f>
        <v>5441</v>
      </c>
      <c r="O66" s="175"/>
      <c r="P66" s="175"/>
    </row>
    <row r="67" spans="1:16" x14ac:dyDescent="0.15">
      <c r="A67" s="175" t="s">
        <v>71</v>
      </c>
      <c r="B67" s="175" t="e">
        <f>NA()</f>
        <v>#N/A</v>
      </c>
      <c r="C67" s="175">
        <f>IF(ISNUMBER('将来負担比率（分子）の構造'!I$53), IF('将来負担比率（分子）の構造'!I$53 &lt; 0, 0, '将来負担比率（分子）の構造'!I$53), NA())</f>
        <v>1180</v>
      </c>
      <c r="D67" s="175" t="e">
        <f>NA()</f>
        <v>#N/A</v>
      </c>
      <c r="E67" s="175" t="e">
        <f>NA()</f>
        <v>#N/A</v>
      </c>
      <c r="F67" s="175">
        <f>IF(ISNUMBER('将来負担比率（分子）の構造'!J$53), IF('将来負担比率（分子）の構造'!J$53 &lt; 0, 0, '将来負担比率（分子）の構造'!J$53), NA())</f>
        <v>674</v>
      </c>
      <c r="G67" s="175" t="e">
        <f>NA()</f>
        <v>#N/A</v>
      </c>
      <c r="H67" s="175" t="e">
        <f>NA()</f>
        <v>#N/A</v>
      </c>
      <c r="I67" s="175">
        <f>IF(ISNUMBER('将来負担比率（分子）の構造'!K$53), IF('将来負担比率（分子）の構造'!K$53 &lt; 0, 0, '将来負担比率（分子）の構造'!K$53), NA())</f>
        <v>78</v>
      </c>
      <c r="J67" s="175" t="e">
        <f>NA()</f>
        <v>#N/A</v>
      </c>
      <c r="K67" s="175" t="e">
        <f>NA()</f>
        <v>#N/A</v>
      </c>
      <c r="L67" s="175">
        <f>IF(ISNUMBER('将来負担比率（分子）の構造'!L$53), IF('将来負担比率（分子）の構造'!L$53 &lt; 0, 0, '将来負担比率（分子）の構造'!L$53), NA())</f>
        <v>291</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815</v>
      </c>
      <c r="C72" s="179">
        <f>基金残高に係る経年分析!G55</f>
        <v>865</v>
      </c>
      <c r="D72" s="179">
        <f>基金残高に係る経年分析!H55</f>
        <v>865</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1859</v>
      </c>
      <c r="C74" s="179">
        <f>基金残高に係る経年分析!G57</f>
        <v>1421</v>
      </c>
      <c r="D74" s="179">
        <f>基金残高に係る経年分析!H57</f>
        <v>1476</v>
      </c>
    </row>
  </sheetData>
  <sheetProtection algorithmName="SHA-512" hashValue="DkVlZrdPSqaaOEG6RRjVmWGdzBGon4VaK+rTaOgG3aApBpGbVpdyvzW4FL6bvMOUvmuT0VqSLq0f4qDeh0n3Fg==" saltValue="xAXXbu6S456NB7ylywNB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997808</v>
      </c>
      <c r="S5" s="713"/>
      <c r="T5" s="713"/>
      <c r="U5" s="713"/>
      <c r="V5" s="713"/>
      <c r="W5" s="713"/>
      <c r="X5" s="713"/>
      <c r="Y5" s="738"/>
      <c r="Z5" s="751">
        <v>12.9</v>
      </c>
      <c r="AA5" s="751"/>
      <c r="AB5" s="751"/>
      <c r="AC5" s="751"/>
      <c r="AD5" s="752">
        <v>997808</v>
      </c>
      <c r="AE5" s="752"/>
      <c r="AF5" s="752"/>
      <c r="AG5" s="752"/>
      <c r="AH5" s="752"/>
      <c r="AI5" s="752"/>
      <c r="AJ5" s="752"/>
      <c r="AK5" s="752"/>
      <c r="AL5" s="739">
        <v>25.7</v>
      </c>
      <c r="AM5" s="721"/>
      <c r="AN5" s="721"/>
      <c r="AO5" s="740"/>
      <c r="AP5" s="715" t="s">
        <v>216</v>
      </c>
      <c r="AQ5" s="716"/>
      <c r="AR5" s="716"/>
      <c r="AS5" s="716"/>
      <c r="AT5" s="716"/>
      <c r="AU5" s="716"/>
      <c r="AV5" s="716"/>
      <c r="AW5" s="716"/>
      <c r="AX5" s="716"/>
      <c r="AY5" s="716"/>
      <c r="AZ5" s="716"/>
      <c r="BA5" s="716"/>
      <c r="BB5" s="716"/>
      <c r="BC5" s="716"/>
      <c r="BD5" s="716"/>
      <c r="BE5" s="716"/>
      <c r="BF5" s="717"/>
      <c r="BG5" s="657">
        <v>997808</v>
      </c>
      <c r="BH5" s="658"/>
      <c r="BI5" s="658"/>
      <c r="BJ5" s="658"/>
      <c r="BK5" s="658"/>
      <c r="BL5" s="658"/>
      <c r="BM5" s="658"/>
      <c r="BN5" s="659"/>
      <c r="BO5" s="695">
        <v>100</v>
      </c>
      <c r="BP5" s="695"/>
      <c r="BQ5" s="695"/>
      <c r="BR5" s="695"/>
      <c r="BS5" s="696" t="s">
        <v>122</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58302</v>
      </c>
      <c r="S6" s="658"/>
      <c r="T6" s="658"/>
      <c r="U6" s="658"/>
      <c r="V6" s="658"/>
      <c r="W6" s="658"/>
      <c r="X6" s="658"/>
      <c r="Y6" s="659"/>
      <c r="Z6" s="695">
        <v>0.8</v>
      </c>
      <c r="AA6" s="695"/>
      <c r="AB6" s="695"/>
      <c r="AC6" s="695"/>
      <c r="AD6" s="696">
        <v>58302</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997808</v>
      </c>
      <c r="BH6" s="658"/>
      <c r="BI6" s="658"/>
      <c r="BJ6" s="658"/>
      <c r="BK6" s="658"/>
      <c r="BL6" s="658"/>
      <c r="BM6" s="658"/>
      <c r="BN6" s="659"/>
      <c r="BO6" s="695">
        <v>100</v>
      </c>
      <c r="BP6" s="695"/>
      <c r="BQ6" s="695"/>
      <c r="BR6" s="695"/>
      <c r="BS6" s="696" t="s">
        <v>122</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87819</v>
      </c>
      <c r="CS6" s="658"/>
      <c r="CT6" s="658"/>
      <c r="CU6" s="658"/>
      <c r="CV6" s="658"/>
      <c r="CW6" s="658"/>
      <c r="CX6" s="658"/>
      <c r="CY6" s="659"/>
      <c r="CZ6" s="739">
        <v>1.2</v>
      </c>
      <c r="DA6" s="721"/>
      <c r="DB6" s="721"/>
      <c r="DC6" s="741"/>
      <c r="DD6" s="663" t="s">
        <v>122</v>
      </c>
      <c r="DE6" s="658"/>
      <c r="DF6" s="658"/>
      <c r="DG6" s="658"/>
      <c r="DH6" s="658"/>
      <c r="DI6" s="658"/>
      <c r="DJ6" s="658"/>
      <c r="DK6" s="658"/>
      <c r="DL6" s="658"/>
      <c r="DM6" s="658"/>
      <c r="DN6" s="658"/>
      <c r="DO6" s="658"/>
      <c r="DP6" s="659"/>
      <c r="DQ6" s="663">
        <v>87819</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267</v>
      </c>
      <c r="S7" s="658"/>
      <c r="T7" s="658"/>
      <c r="U7" s="658"/>
      <c r="V7" s="658"/>
      <c r="W7" s="658"/>
      <c r="X7" s="658"/>
      <c r="Y7" s="659"/>
      <c r="Z7" s="695">
        <v>0</v>
      </c>
      <c r="AA7" s="695"/>
      <c r="AB7" s="695"/>
      <c r="AC7" s="695"/>
      <c r="AD7" s="696">
        <v>267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377683</v>
      </c>
      <c r="BH7" s="658"/>
      <c r="BI7" s="658"/>
      <c r="BJ7" s="658"/>
      <c r="BK7" s="658"/>
      <c r="BL7" s="658"/>
      <c r="BM7" s="658"/>
      <c r="BN7" s="659"/>
      <c r="BO7" s="695">
        <v>37.9</v>
      </c>
      <c r="BP7" s="695"/>
      <c r="BQ7" s="695"/>
      <c r="BR7" s="695"/>
      <c r="BS7" s="696" t="s">
        <v>122</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1125877</v>
      </c>
      <c r="CS7" s="658"/>
      <c r="CT7" s="658"/>
      <c r="CU7" s="658"/>
      <c r="CV7" s="658"/>
      <c r="CW7" s="658"/>
      <c r="CX7" s="658"/>
      <c r="CY7" s="659"/>
      <c r="CZ7" s="695">
        <v>16</v>
      </c>
      <c r="DA7" s="695"/>
      <c r="DB7" s="695"/>
      <c r="DC7" s="695"/>
      <c r="DD7" s="663">
        <v>36410</v>
      </c>
      <c r="DE7" s="658"/>
      <c r="DF7" s="658"/>
      <c r="DG7" s="658"/>
      <c r="DH7" s="658"/>
      <c r="DI7" s="658"/>
      <c r="DJ7" s="658"/>
      <c r="DK7" s="658"/>
      <c r="DL7" s="658"/>
      <c r="DM7" s="658"/>
      <c r="DN7" s="658"/>
      <c r="DO7" s="658"/>
      <c r="DP7" s="659"/>
      <c r="DQ7" s="663">
        <v>724936</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3532</v>
      </c>
      <c r="S8" s="658"/>
      <c r="T8" s="658"/>
      <c r="U8" s="658"/>
      <c r="V8" s="658"/>
      <c r="W8" s="658"/>
      <c r="X8" s="658"/>
      <c r="Y8" s="659"/>
      <c r="Z8" s="695">
        <v>0</v>
      </c>
      <c r="AA8" s="695"/>
      <c r="AB8" s="695"/>
      <c r="AC8" s="695"/>
      <c r="AD8" s="696">
        <v>3532</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13795</v>
      </c>
      <c r="BH8" s="658"/>
      <c r="BI8" s="658"/>
      <c r="BJ8" s="658"/>
      <c r="BK8" s="658"/>
      <c r="BL8" s="658"/>
      <c r="BM8" s="658"/>
      <c r="BN8" s="659"/>
      <c r="BO8" s="695">
        <v>1.4</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1372444</v>
      </c>
      <c r="CS8" s="658"/>
      <c r="CT8" s="658"/>
      <c r="CU8" s="658"/>
      <c r="CV8" s="658"/>
      <c r="CW8" s="658"/>
      <c r="CX8" s="658"/>
      <c r="CY8" s="659"/>
      <c r="CZ8" s="695">
        <v>19.5</v>
      </c>
      <c r="DA8" s="695"/>
      <c r="DB8" s="695"/>
      <c r="DC8" s="695"/>
      <c r="DD8" s="663">
        <v>2509</v>
      </c>
      <c r="DE8" s="658"/>
      <c r="DF8" s="658"/>
      <c r="DG8" s="658"/>
      <c r="DH8" s="658"/>
      <c r="DI8" s="658"/>
      <c r="DJ8" s="658"/>
      <c r="DK8" s="658"/>
      <c r="DL8" s="658"/>
      <c r="DM8" s="658"/>
      <c r="DN8" s="658"/>
      <c r="DO8" s="658"/>
      <c r="DP8" s="659"/>
      <c r="DQ8" s="663">
        <v>906446</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3813</v>
      </c>
      <c r="S9" s="658"/>
      <c r="T9" s="658"/>
      <c r="U9" s="658"/>
      <c r="V9" s="658"/>
      <c r="W9" s="658"/>
      <c r="X9" s="658"/>
      <c r="Y9" s="659"/>
      <c r="Z9" s="695">
        <v>0</v>
      </c>
      <c r="AA9" s="695"/>
      <c r="AB9" s="695"/>
      <c r="AC9" s="695"/>
      <c r="AD9" s="696">
        <v>3813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327266</v>
      </c>
      <c r="BH9" s="658"/>
      <c r="BI9" s="658"/>
      <c r="BJ9" s="658"/>
      <c r="BK9" s="658"/>
      <c r="BL9" s="658"/>
      <c r="BM9" s="658"/>
      <c r="BN9" s="659"/>
      <c r="BO9" s="695">
        <v>32.799999999999997</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864136</v>
      </c>
      <c r="CS9" s="658"/>
      <c r="CT9" s="658"/>
      <c r="CU9" s="658"/>
      <c r="CV9" s="658"/>
      <c r="CW9" s="658"/>
      <c r="CX9" s="658"/>
      <c r="CY9" s="659"/>
      <c r="CZ9" s="695">
        <v>12.2</v>
      </c>
      <c r="DA9" s="695"/>
      <c r="DB9" s="695"/>
      <c r="DC9" s="695"/>
      <c r="DD9" s="663">
        <v>6674</v>
      </c>
      <c r="DE9" s="658"/>
      <c r="DF9" s="658"/>
      <c r="DG9" s="658"/>
      <c r="DH9" s="658"/>
      <c r="DI9" s="658"/>
      <c r="DJ9" s="658"/>
      <c r="DK9" s="658"/>
      <c r="DL9" s="658"/>
      <c r="DM9" s="658"/>
      <c r="DN9" s="658"/>
      <c r="DO9" s="658"/>
      <c r="DP9" s="659"/>
      <c r="DQ9" s="663">
        <v>788553</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19585</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6521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3521</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216199</v>
      </c>
      <c r="S11" s="658"/>
      <c r="T11" s="658"/>
      <c r="U11" s="658"/>
      <c r="V11" s="658"/>
      <c r="W11" s="658"/>
      <c r="X11" s="658"/>
      <c r="Y11" s="659"/>
      <c r="Z11" s="660">
        <v>2.8</v>
      </c>
      <c r="AA11" s="661"/>
      <c r="AB11" s="661"/>
      <c r="AC11" s="662"/>
      <c r="AD11" s="663">
        <v>216199</v>
      </c>
      <c r="AE11" s="658"/>
      <c r="AF11" s="658"/>
      <c r="AG11" s="658"/>
      <c r="AH11" s="658"/>
      <c r="AI11" s="658"/>
      <c r="AJ11" s="658"/>
      <c r="AK11" s="659"/>
      <c r="AL11" s="660">
        <v>5.6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17037</v>
      </c>
      <c r="BH11" s="658"/>
      <c r="BI11" s="658"/>
      <c r="BJ11" s="658"/>
      <c r="BK11" s="658"/>
      <c r="BL11" s="658"/>
      <c r="BM11" s="658"/>
      <c r="BN11" s="659"/>
      <c r="BO11" s="695">
        <v>1.7</v>
      </c>
      <c r="BP11" s="695"/>
      <c r="BQ11" s="695"/>
      <c r="BR11" s="695"/>
      <c r="BS11" s="696" t="s">
        <v>122</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330890</v>
      </c>
      <c r="CS11" s="658"/>
      <c r="CT11" s="658"/>
      <c r="CU11" s="658"/>
      <c r="CV11" s="658"/>
      <c r="CW11" s="658"/>
      <c r="CX11" s="658"/>
      <c r="CY11" s="659"/>
      <c r="CZ11" s="695">
        <v>4.7</v>
      </c>
      <c r="DA11" s="695"/>
      <c r="DB11" s="695"/>
      <c r="DC11" s="695"/>
      <c r="DD11" s="663">
        <v>63203</v>
      </c>
      <c r="DE11" s="658"/>
      <c r="DF11" s="658"/>
      <c r="DG11" s="658"/>
      <c r="DH11" s="658"/>
      <c r="DI11" s="658"/>
      <c r="DJ11" s="658"/>
      <c r="DK11" s="658"/>
      <c r="DL11" s="658"/>
      <c r="DM11" s="658"/>
      <c r="DN11" s="658"/>
      <c r="DO11" s="658"/>
      <c r="DP11" s="659"/>
      <c r="DQ11" s="663">
        <v>141160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513185</v>
      </c>
      <c r="BH12" s="658"/>
      <c r="BI12" s="658"/>
      <c r="BJ12" s="658"/>
      <c r="BK12" s="658"/>
      <c r="BL12" s="658"/>
      <c r="BM12" s="658"/>
      <c r="BN12" s="659"/>
      <c r="BO12" s="695">
        <v>51.4</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119440</v>
      </c>
      <c r="CS12" s="658"/>
      <c r="CT12" s="658"/>
      <c r="CU12" s="658"/>
      <c r="CV12" s="658"/>
      <c r="CW12" s="658"/>
      <c r="CX12" s="658"/>
      <c r="CY12" s="659"/>
      <c r="CZ12" s="695">
        <v>1.7</v>
      </c>
      <c r="DA12" s="695"/>
      <c r="DB12" s="695"/>
      <c r="DC12" s="695"/>
      <c r="DD12" s="663">
        <v>1204</v>
      </c>
      <c r="DE12" s="658"/>
      <c r="DF12" s="658"/>
      <c r="DG12" s="658"/>
      <c r="DH12" s="658"/>
      <c r="DI12" s="658"/>
      <c r="DJ12" s="658"/>
      <c r="DK12" s="658"/>
      <c r="DL12" s="658"/>
      <c r="DM12" s="658"/>
      <c r="DN12" s="658"/>
      <c r="DO12" s="658"/>
      <c r="DP12" s="659"/>
      <c r="DQ12" s="663">
        <v>74049</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513185</v>
      </c>
      <c r="BH13" s="658"/>
      <c r="BI13" s="658"/>
      <c r="BJ13" s="658"/>
      <c r="BK13" s="658"/>
      <c r="BL13" s="658"/>
      <c r="BM13" s="658"/>
      <c r="BN13" s="659"/>
      <c r="BO13" s="695">
        <v>51.4</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532345</v>
      </c>
      <c r="CS13" s="658"/>
      <c r="CT13" s="658"/>
      <c r="CU13" s="658"/>
      <c r="CV13" s="658"/>
      <c r="CW13" s="658"/>
      <c r="CX13" s="658"/>
      <c r="CY13" s="659"/>
      <c r="CZ13" s="695">
        <v>7.5</v>
      </c>
      <c r="DA13" s="695"/>
      <c r="DB13" s="695"/>
      <c r="DC13" s="695"/>
      <c r="DD13" s="663">
        <v>271848</v>
      </c>
      <c r="DE13" s="658"/>
      <c r="DF13" s="658"/>
      <c r="DG13" s="658"/>
      <c r="DH13" s="658"/>
      <c r="DI13" s="658"/>
      <c r="DJ13" s="658"/>
      <c r="DK13" s="658"/>
      <c r="DL13" s="658"/>
      <c r="DM13" s="658"/>
      <c r="DN13" s="658"/>
      <c r="DO13" s="658"/>
      <c r="DP13" s="659"/>
      <c r="DQ13" s="663">
        <v>251100</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671</v>
      </c>
      <c r="S14" s="658"/>
      <c r="T14" s="658"/>
      <c r="U14" s="658"/>
      <c r="V14" s="658"/>
      <c r="W14" s="658"/>
      <c r="X14" s="658"/>
      <c r="Y14" s="659"/>
      <c r="Z14" s="695">
        <v>0</v>
      </c>
      <c r="AA14" s="695"/>
      <c r="AB14" s="695"/>
      <c r="AC14" s="695"/>
      <c r="AD14" s="696">
        <v>671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40053</v>
      </c>
      <c r="BH14" s="658"/>
      <c r="BI14" s="658"/>
      <c r="BJ14" s="658"/>
      <c r="BK14" s="658"/>
      <c r="BL14" s="658"/>
      <c r="BM14" s="658"/>
      <c r="BN14" s="659"/>
      <c r="BO14" s="695">
        <v>4</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285533</v>
      </c>
      <c r="CS14" s="658"/>
      <c r="CT14" s="658"/>
      <c r="CU14" s="658"/>
      <c r="CV14" s="658"/>
      <c r="CW14" s="658"/>
      <c r="CX14" s="658"/>
      <c r="CY14" s="659"/>
      <c r="CZ14" s="695">
        <v>4</v>
      </c>
      <c r="DA14" s="695"/>
      <c r="DB14" s="695"/>
      <c r="DC14" s="695"/>
      <c r="DD14" s="663">
        <v>33973</v>
      </c>
      <c r="DE14" s="658"/>
      <c r="DF14" s="658"/>
      <c r="DG14" s="658"/>
      <c r="DH14" s="658"/>
      <c r="DI14" s="658"/>
      <c r="DJ14" s="658"/>
      <c r="DK14" s="658"/>
      <c r="DL14" s="658"/>
      <c r="DM14" s="658"/>
      <c r="DN14" s="658"/>
      <c r="DO14" s="658"/>
      <c r="DP14" s="659"/>
      <c r="DQ14" s="663">
        <v>259223</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66887</v>
      </c>
      <c r="BH15" s="658"/>
      <c r="BI15" s="658"/>
      <c r="BJ15" s="658"/>
      <c r="BK15" s="658"/>
      <c r="BL15" s="658"/>
      <c r="BM15" s="658"/>
      <c r="BN15" s="659"/>
      <c r="BO15" s="695">
        <v>6.7</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878524</v>
      </c>
      <c r="CS15" s="658"/>
      <c r="CT15" s="658"/>
      <c r="CU15" s="658"/>
      <c r="CV15" s="658"/>
      <c r="CW15" s="658"/>
      <c r="CX15" s="658"/>
      <c r="CY15" s="659"/>
      <c r="CZ15" s="695">
        <v>12.5</v>
      </c>
      <c r="DA15" s="695"/>
      <c r="DB15" s="695"/>
      <c r="DC15" s="695"/>
      <c r="DD15" s="663">
        <v>217225</v>
      </c>
      <c r="DE15" s="658"/>
      <c r="DF15" s="658"/>
      <c r="DG15" s="658"/>
      <c r="DH15" s="658"/>
      <c r="DI15" s="658"/>
      <c r="DJ15" s="658"/>
      <c r="DK15" s="658"/>
      <c r="DL15" s="658"/>
      <c r="DM15" s="658"/>
      <c r="DN15" s="658"/>
      <c r="DO15" s="658"/>
      <c r="DP15" s="659"/>
      <c r="DQ15" s="663">
        <v>644611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4937</v>
      </c>
      <c r="S16" s="658"/>
      <c r="T16" s="658"/>
      <c r="U16" s="658"/>
      <c r="V16" s="658"/>
      <c r="W16" s="658"/>
      <c r="X16" s="658"/>
      <c r="Y16" s="659"/>
      <c r="Z16" s="695">
        <v>0.1</v>
      </c>
      <c r="AA16" s="695"/>
      <c r="AB16" s="695"/>
      <c r="AC16" s="695"/>
      <c r="AD16" s="696">
        <v>4937</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v>858270</v>
      </c>
      <c r="CS16" s="658"/>
      <c r="CT16" s="658"/>
      <c r="CU16" s="658"/>
      <c r="CV16" s="658"/>
      <c r="CW16" s="658"/>
      <c r="CX16" s="658"/>
      <c r="CY16" s="659"/>
      <c r="CZ16" s="695">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18615</v>
      </c>
      <c r="S17" s="658"/>
      <c r="T17" s="658"/>
      <c r="U17" s="658"/>
      <c r="V17" s="658"/>
      <c r="W17" s="658"/>
      <c r="X17" s="658"/>
      <c r="Y17" s="659"/>
      <c r="Z17" s="695">
        <v>0.2</v>
      </c>
      <c r="AA17" s="695"/>
      <c r="AB17" s="695"/>
      <c r="AC17" s="695"/>
      <c r="AD17" s="696">
        <v>18615</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593254</v>
      </c>
      <c r="CS17" s="658"/>
      <c r="CT17" s="658"/>
      <c r="CU17" s="658"/>
      <c r="CV17" s="658"/>
      <c r="CW17" s="658"/>
      <c r="CX17" s="658"/>
      <c r="CY17" s="659"/>
      <c r="CZ17" s="695">
        <v>8.4</v>
      </c>
      <c r="DA17" s="695"/>
      <c r="DB17" s="695"/>
      <c r="DC17" s="695"/>
      <c r="DD17" s="663" t="s">
        <v>122</v>
      </c>
      <c r="DE17" s="658"/>
      <c r="DF17" s="658"/>
      <c r="DG17" s="658"/>
      <c r="DH17" s="658"/>
      <c r="DI17" s="658"/>
      <c r="DJ17" s="658"/>
      <c r="DK17" s="658"/>
      <c r="DL17" s="658"/>
      <c r="DM17" s="658"/>
      <c r="DN17" s="658"/>
      <c r="DO17" s="658"/>
      <c r="DP17" s="659"/>
      <c r="DQ17" s="663">
        <v>576193</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7096</v>
      </c>
      <c r="S18" s="658"/>
      <c r="T18" s="658"/>
      <c r="U18" s="658"/>
      <c r="V18" s="658"/>
      <c r="W18" s="658"/>
      <c r="X18" s="658"/>
      <c r="Y18" s="659"/>
      <c r="Z18" s="695">
        <v>0.1</v>
      </c>
      <c r="AA18" s="695"/>
      <c r="AB18" s="695"/>
      <c r="AC18" s="695"/>
      <c r="AD18" s="696">
        <v>7096</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5894</v>
      </c>
      <c r="S19" s="658"/>
      <c r="T19" s="658"/>
      <c r="U19" s="658"/>
      <c r="V19" s="658"/>
      <c r="W19" s="658"/>
      <c r="X19" s="658"/>
      <c r="Y19" s="659"/>
      <c r="Z19" s="695">
        <v>0.1</v>
      </c>
      <c r="AA19" s="695"/>
      <c r="AB19" s="695"/>
      <c r="AC19" s="695"/>
      <c r="AD19" s="696">
        <v>5894</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1202</v>
      </c>
      <c r="S20" s="658"/>
      <c r="T20" s="658"/>
      <c r="U20" s="658"/>
      <c r="V20" s="658"/>
      <c r="W20" s="658"/>
      <c r="X20" s="658"/>
      <c r="Y20" s="659"/>
      <c r="Z20" s="695">
        <v>0</v>
      </c>
      <c r="AA20" s="695"/>
      <c r="AB20" s="695"/>
      <c r="AC20" s="695"/>
      <c r="AD20" s="696">
        <v>1202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7055053</v>
      </c>
      <c r="CS20" s="658"/>
      <c r="CT20" s="658"/>
      <c r="CU20" s="658"/>
      <c r="CV20" s="658"/>
      <c r="CW20" s="658"/>
      <c r="CX20" s="658"/>
      <c r="CY20" s="659"/>
      <c r="CZ20" s="695">
        <v>100</v>
      </c>
      <c r="DA20" s="695"/>
      <c r="DB20" s="695"/>
      <c r="DC20" s="695"/>
      <c r="DD20" s="663">
        <v>633046</v>
      </c>
      <c r="DE20" s="658"/>
      <c r="DF20" s="658"/>
      <c r="DG20" s="658"/>
      <c r="DH20" s="658"/>
      <c r="DI20" s="658"/>
      <c r="DJ20" s="658"/>
      <c r="DK20" s="658"/>
      <c r="DL20" s="658"/>
      <c r="DM20" s="658"/>
      <c r="DN20" s="658"/>
      <c r="DO20" s="658"/>
      <c r="DP20" s="659"/>
      <c r="DQ20" s="663">
        <v>4457611</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2747847</v>
      </c>
      <c r="S21" s="658"/>
      <c r="T21" s="658"/>
      <c r="U21" s="658"/>
      <c r="V21" s="658"/>
      <c r="W21" s="658"/>
      <c r="X21" s="658"/>
      <c r="Y21" s="659"/>
      <c r="Z21" s="695">
        <v>35.5</v>
      </c>
      <c r="AA21" s="695"/>
      <c r="AB21" s="695"/>
      <c r="AC21" s="695"/>
      <c r="AD21" s="696">
        <v>2525074</v>
      </c>
      <c r="AE21" s="696"/>
      <c r="AF21" s="696"/>
      <c r="AG21" s="696"/>
      <c r="AH21" s="696"/>
      <c r="AI21" s="696"/>
      <c r="AJ21" s="696"/>
      <c r="AK21" s="696"/>
      <c r="AL21" s="660">
        <v>65.2</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2525074</v>
      </c>
      <c r="S22" s="658"/>
      <c r="T22" s="658"/>
      <c r="U22" s="658"/>
      <c r="V22" s="658"/>
      <c r="W22" s="658"/>
      <c r="X22" s="658"/>
      <c r="Y22" s="659"/>
      <c r="Z22" s="695">
        <v>32.6</v>
      </c>
      <c r="AA22" s="695"/>
      <c r="AB22" s="695"/>
      <c r="AC22" s="695"/>
      <c r="AD22" s="696">
        <v>2525074</v>
      </c>
      <c r="AE22" s="696"/>
      <c r="AF22" s="696"/>
      <c r="AG22" s="696"/>
      <c r="AH22" s="696"/>
      <c r="AI22" s="696"/>
      <c r="AJ22" s="696"/>
      <c r="AK22" s="696"/>
      <c r="AL22" s="660">
        <v>65.2</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188882</v>
      </c>
      <c r="S23" s="658"/>
      <c r="T23" s="658"/>
      <c r="U23" s="658"/>
      <c r="V23" s="658"/>
      <c r="W23" s="658"/>
      <c r="X23" s="658"/>
      <c r="Y23" s="659"/>
      <c r="Z23" s="695">
        <v>2.4</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33891</v>
      </c>
      <c r="S24" s="658"/>
      <c r="T24" s="658"/>
      <c r="U24" s="658"/>
      <c r="V24" s="658"/>
      <c r="W24" s="658"/>
      <c r="X24" s="658"/>
      <c r="Y24" s="659"/>
      <c r="Z24" s="695">
        <v>0.4</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2356353</v>
      </c>
      <c r="CS24" s="713"/>
      <c r="CT24" s="713"/>
      <c r="CU24" s="713"/>
      <c r="CV24" s="713"/>
      <c r="CW24" s="713"/>
      <c r="CX24" s="713"/>
      <c r="CY24" s="738"/>
      <c r="CZ24" s="739">
        <v>33.4</v>
      </c>
      <c r="DA24" s="721"/>
      <c r="DB24" s="721"/>
      <c r="DC24" s="741"/>
      <c r="DD24" s="737">
        <v>1946734</v>
      </c>
      <c r="DE24" s="713"/>
      <c r="DF24" s="713"/>
      <c r="DG24" s="713"/>
      <c r="DH24" s="713"/>
      <c r="DI24" s="713"/>
      <c r="DJ24" s="713"/>
      <c r="DK24" s="738"/>
      <c r="DL24" s="737">
        <v>1465982</v>
      </c>
      <c r="DM24" s="713"/>
      <c r="DN24" s="713"/>
      <c r="DO24" s="713"/>
      <c r="DP24" s="713"/>
      <c r="DQ24" s="713"/>
      <c r="DR24" s="713"/>
      <c r="DS24" s="713"/>
      <c r="DT24" s="713"/>
      <c r="DU24" s="713"/>
      <c r="DV24" s="738"/>
      <c r="DW24" s="739">
        <v>37.6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4059087</v>
      </c>
      <c r="S25" s="658"/>
      <c r="T25" s="658"/>
      <c r="U25" s="658"/>
      <c r="V25" s="658"/>
      <c r="W25" s="658"/>
      <c r="X25" s="658"/>
      <c r="Y25" s="659"/>
      <c r="Z25" s="695">
        <v>52.5</v>
      </c>
      <c r="AA25" s="695"/>
      <c r="AB25" s="695"/>
      <c r="AC25" s="695"/>
      <c r="AD25" s="696">
        <v>3836314</v>
      </c>
      <c r="AE25" s="696"/>
      <c r="AF25" s="696"/>
      <c r="AG25" s="696"/>
      <c r="AH25" s="696"/>
      <c r="AI25" s="696"/>
      <c r="AJ25" s="696"/>
      <c r="AK25" s="696"/>
      <c r="AL25" s="660">
        <v>99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1252707</v>
      </c>
      <c r="CS25" s="670"/>
      <c r="CT25" s="670"/>
      <c r="CU25" s="670"/>
      <c r="CV25" s="670"/>
      <c r="CW25" s="670"/>
      <c r="CX25" s="670"/>
      <c r="CY25" s="671"/>
      <c r="CZ25" s="660">
        <v>17.8</v>
      </c>
      <c r="DA25" s="672"/>
      <c r="DB25" s="672"/>
      <c r="DC25" s="673"/>
      <c r="DD25" s="663">
        <v>1154858</v>
      </c>
      <c r="DE25" s="670"/>
      <c r="DF25" s="670"/>
      <c r="DG25" s="670"/>
      <c r="DH25" s="670"/>
      <c r="DI25" s="670"/>
      <c r="DJ25" s="670"/>
      <c r="DK25" s="671"/>
      <c r="DL25" s="663">
        <v>1113174</v>
      </c>
      <c r="DM25" s="670"/>
      <c r="DN25" s="670"/>
      <c r="DO25" s="670"/>
      <c r="DP25" s="670"/>
      <c r="DQ25" s="670"/>
      <c r="DR25" s="670"/>
      <c r="DS25" s="670"/>
      <c r="DT25" s="670"/>
      <c r="DU25" s="670"/>
      <c r="DV25" s="671"/>
      <c r="DW25" s="660">
        <v>28.6</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764</v>
      </c>
      <c r="S26" s="658"/>
      <c r="T26" s="658"/>
      <c r="U26" s="658"/>
      <c r="V26" s="658"/>
      <c r="W26" s="658"/>
      <c r="X26" s="658"/>
      <c r="Y26" s="659"/>
      <c r="Z26" s="695">
        <v>0</v>
      </c>
      <c r="AA26" s="695"/>
      <c r="AB26" s="695"/>
      <c r="AC26" s="695"/>
      <c r="AD26" s="696">
        <v>764</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903371</v>
      </c>
      <c r="CS26" s="658"/>
      <c r="CT26" s="658"/>
      <c r="CU26" s="658"/>
      <c r="CV26" s="658"/>
      <c r="CW26" s="658"/>
      <c r="CX26" s="658"/>
      <c r="CY26" s="659"/>
      <c r="CZ26" s="660">
        <v>12.8</v>
      </c>
      <c r="DA26" s="672"/>
      <c r="DB26" s="672"/>
      <c r="DC26" s="673"/>
      <c r="DD26" s="663">
        <v>810652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6882</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997808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510392</v>
      </c>
      <c r="CS27" s="670"/>
      <c r="CT27" s="670"/>
      <c r="CU27" s="670"/>
      <c r="CV27" s="670"/>
      <c r="CW27" s="670"/>
      <c r="CX27" s="670"/>
      <c r="CY27" s="671"/>
      <c r="CZ27" s="660">
        <v>7.2</v>
      </c>
      <c r="DA27" s="672"/>
      <c r="DB27" s="672"/>
      <c r="DC27" s="673"/>
      <c r="DD27" s="663">
        <v>215683</v>
      </c>
      <c r="DE27" s="670"/>
      <c r="DF27" s="670"/>
      <c r="DG27" s="670"/>
      <c r="DH27" s="670"/>
      <c r="DI27" s="670"/>
      <c r="DJ27" s="670"/>
      <c r="DK27" s="671"/>
      <c r="DL27" s="663">
        <v>102592</v>
      </c>
      <c r="DM27" s="670"/>
      <c r="DN27" s="670"/>
      <c r="DO27" s="670"/>
      <c r="DP27" s="670"/>
      <c r="DQ27" s="670"/>
      <c r="DR27" s="670"/>
      <c r="DS27" s="670"/>
      <c r="DT27" s="670"/>
      <c r="DU27" s="670"/>
      <c r="DV27" s="671"/>
      <c r="DW27" s="660">
        <v>2.6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95347</v>
      </c>
      <c r="S28" s="658"/>
      <c r="T28" s="658"/>
      <c r="U28" s="658"/>
      <c r="V28" s="658"/>
      <c r="W28" s="658"/>
      <c r="X28" s="658"/>
      <c r="Y28" s="659"/>
      <c r="Z28" s="695">
        <v>1.2</v>
      </c>
      <c r="AA28" s="695"/>
      <c r="AB28" s="695"/>
      <c r="AC28" s="695"/>
      <c r="AD28" s="696">
        <v>34453</v>
      </c>
      <c r="AE28" s="696"/>
      <c r="AF28" s="696"/>
      <c r="AG28" s="696"/>
      <c r="AH28" s="696"/>
      <c r="AI28" s="696"/>
      <c r="AJ28" s="696"/>
      <c r="AK28" s="696"/>
      <c r="AL28" s="660">
        <v>0.9</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593254</v>
      </c>
      <c r="CS28" s="658"/>
      <c r="CT28" s="658"/>
      <c r="CU28" s="658"/>
      <c r="CV28" s="658"/>
      <c r="CW28" s="658"/>
      <c r="CX28" s="658"/>
      <c r="CY28" s="659"/>
      <c r="CZ28" s="660">
        <v>8.4</v>
      </c>
      <c r="DA28" s="672"/>
      <c r="DB28" s="672"/>
      <c r="DC28" s="673"/>
      <c r="DD28" s="663">
        <v>576193</v>
      </c>
      <c r="DE28" s="658"/>
      <c r="DF28" s="658"/>
      <c r="DG28" s="658"/>
      <c r="DH28" s="658"/>
      <c r="DI28" s="658"/>
      <c r="DJ28" s="658"/>
      <c r="DK28" s="659"/>
      <c r="DL28" s="663">
        <v>250216</v>
      </c>
      <c r="DM28" s="658"/>
      <c r="DN28" s="658"/>
      <c r="DO28" s="658"/>
      <c r="DP28" s="658"/>
      <c r="DQ28" s="658"/>
      <c r="DR28" s="658"/>
      <c r="DS28" s="658"/>
      <c r="DT28" s="658"/>
      <c r="DU28" s="658"/>
      <c r="DV28" s="659"/>
      <c r="DW28" s="660">
        <v>6.4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6132</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593254</v>
      </c>
      <c r="CS29" s="670"/>
      <c r="CT29" s="670"/>
      <c r="CU29" s="670"/>
      <c r="CV29" s="670"/>
      <c r="CW29" s="670"/>
      <c r="CX29" s="670"/>
      <c r="CY29" s="671"/>
      <c r="CZ29" s="660">
        <v>8.4</v>
      </c>
      <c r="DA29" s="672"/>
      <c r="DB29" s="672"/>
      <c r="DC29" s="673"/>
      <c r="DD29" s="663">
        <v>576193</v>
      </c>
      <c r="DE29" s="670"/>
      <c r="DF29" s="670"/>
      <c r="DG29" s="670"/>
      <c r="DH29" s="670"/>
      <c r="DI29" s="670"/>
      <c r="DJ29" s="670"/>
      <c r="DK29" s="671"/>
      <c r="DL29" s="663">
        <v>250216</v>
      </c>
      <c r="DM29" s="670"/>
      <c r="DN29" s="670"/>
      <c r="DO29" s="670"/>
      <c r="DP29" s="670"/>
      <c r="DQ29" s="670"/>
      <c r="DR29" s="670"/>
      <c r="DS29" s="670"/>
      <c r="DT29" s="670"/>
      <c r="DU29" s="670"/>
      <c r="DV29" s="671"/>
      <c r="DW29" s="660">
        <v>6.4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1065194</v>
      </c>
      <c r="S30" s="658"/>
      <c r="T30" s="658"/>
      <c r="U30" s="658"/>
      <c r="V30" s="658"/>
      <c r="W30" s="658"/>
      <c r="X30" s="658"/>
      <c r="Y30" s="659"/>
      <c r="Z30" s="695">
        <v>13.8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572567</v>
      </c>
      <c r="CS30" s="658"/>
      <c r="CT30" s="658"/>
      <c r="CU30" s="658"/>
      <c r="CV30" s="658"/>
      <c r="CW30" s="658"/>
      <c r="CX30" s="658"/>
      <c r="CY30" s="659"/>
      <c r="CZ30" s="660">
        <v>8.1</v>
      </c>
      <c r="DA30" s="672"/>
      <c r="DB30" s="672"/>
      <c r="DC30" s="673"/>
      <c r="DD30" s="663">
        <v>556336</v>
      </c>
      <c r="DE30" s="658"/>
      <c r="DF30" s="658"/>
      <c r="DG30" s="658"/>
      <c r="DH30" s="658"/>
      <c r="DI30" s="658"/>
      <c r="DJ30" s="658"/>
      <c r="DK30" s="659"/>
      <c r="DL30" s="663">
        <v>230578</v>
      </c>
      <c r="DM30" s="658"/>
      <c r="DN30" s="658"/>
      <c r="DO30" s="658"/>
      <c r="DP30" s="658"/>
      <c r="DQ30" s="658"/>
      <c r="DR30" s="658"/>
      <c r="DS30" s="658"/>
      <c r="DT30" s="658"/>
      <c r="DU30" s="658"/>
      <c r="DV30" s="659"/>
      <c r="DW30" s="660">
        <v>5.9</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99.9</v>
      </c>
      <c r="BH31" s="720"/>
      <c r="BI31" s="720"/>
      <c r="BJ31" s="720"/>
      <c r="BK31" s="720"/>
      <c r="BL31" s="720"/>
      <c r="BM31" s="721">
        <v>99.7</v>
      </c>
      <c r="BN31" s="720"/>
      <c r="BO31" s="720"/>
      <c r="BP31" s="720"/>
      <c r="BQ31" s="722"/>
      <c r="BR31" s="719">
        <v>99.9</v>
      </c>
      <c r="BS31" s="720"/>
      <c r="BT31" s="720"/>
      <c r="BU31" s="720"/>
      <c r="BV31" s="720"/>
      <c r="BW31" s="720"/>
      <c r="BX31" s="721">
        <v>99.6</v>
      </c>
      <c r="BY31" s="720"/>
      <c r="BZ31" s="720"/>
      <c r="CA31" s="720"/>
      <c r="CB31" s="722"/>
      <c r="CD31" s="678"/>
      <c r="CE31" s="679"/>
      <c r="CF31" s="654" t="s">
        <v>300</v>
      </c>
      <c r="CG31" s="655"/>
      <c r="CH31" s="655"/>
      <c r="CI31" s="655"/>
      <c r="CJ31" s="655"/>
      <c r="CK31" s="655"/>
      <c r="CL31" s="655"/>
      <c r="CM31" s="655"/>
      <c r="CN31" s="655"/>
      <c r="CO31" s="655"/>
      <c r="CP31" s="655"/>
      <c r="CQ31" s="656"/>
      <c r="CR31" s="657">
        <v>20687</v>
      </c>
      <c r="CS31" s="670"/>
      <c r="CT31" s="670"/>
      <c r="CU31" s="670"/>
      <c r="CV31" s="670"/>
      <c r="CW31" s="670"/>
      <c r="CX31" s="670"/>
      <c r="CY31" s="671"/>
      <c r="CZ31" s="660">
        <v>0.3</v>
      </c>
      <c r="DA31" s="672"/>
      <c r="DB31" s="672"/>
      <c r="DC31" s="673"/>
      <c r="DD31" s="663">
        <v>19857</v>
      </c>
      <c r="DE31" s="670"/>
      <c r="DF31" s="670"/>
      <c r="DG31" s="670"/>
      <c r="DH31" s="670"/>
      <c r="DI31" s="670"/>
      <c r="DJ31" s="670"/>
      <c r="DK31" s="671"/>
      <c r="DL31" s="663">
        <v>19638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408647</v>
      </c>
      <c r="S32" s="658"/>
      <c r="T32" s="658"/>
      <c r="U32" s="658"/>
      <c r="V32" s="658"/>
      <c r="W32" s="658"/>
      <c r="X32" s="658"/>
      <c r="Y32" s="659"/>
      <c r="Z32" s="695">
        <v>5.3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100</v>
      </c>
      <c r="BH32" s="670"/>
      <c r="BI32" s="670"/>
      <c r="BJ32" s="670"/>
      <c r="BK32" s="670"/>
      <c r="BL32" s="670"/>
      <c r="BM32" s="661">
        <v>99.9</v>
      </c>
      <c r="BN32" s="670"/>
      <c r="BO32" s="670"/>
      <c r="BP32" s="670"/>
      <c r="BQ32" s="693"/>
      <c r="BR32" s="728">
        <v>99.9</v>
      </c>
      <c r="BS32" s="670"/>
      <c r="BT32" s="670"/>
      <c r="BU32" s="670"/>
      <c r="BV32" s="670"/>
      <c r="BW32" s="670"/>
      <c r="BX32" s="661">
        <v>99.8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6451</v>
      </c>
      <c r="S33" s="658"/>
      <c r="T33" s="658"/>
      <c r="U33" s="658"/>
      <c r="V33" s="658"/>
      <c r="W33" s="658"/>
      <c r="X33" s="658"/>
      <c r="Y33" s="659"/>
      <c r="Z33" s="695">
        <v>0.1</v>
      </c>
      <c r="AA33" s="695"/>
      <c r="AB33" s="695"/>
      <c r="AC33" s="695"/>
      <c r="AD33" s="696">
        <v>2716</v>
      </c>
      <c r="AE33" s="696"/>
      <c r="AF33" s="696"/>
      <c r="AG33" s="696"/>
      <c r="AH33" s="696"/>
      <c r="AI33" s="696"/>
      <c r="AJ33" s="696"/>
      <c r="AK33" s="696"/>
      <c r="AL33" s="660">
        <v>0.1</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99.9</v>
      </c>
      <c r="BH33" s="642"/>
      <c r="BI33" s="642"/>
      <c r="BJ33" s="642"/>
      <c r="BK33" s="642"/>
      <c r="BL33" s="642"/>
      <c r="BM33" s="688">
        <v>99.6</v>
      </c>
      <c r="BN33" s="642"/>
      <c r="BO33" s="642"/>
      <c r="BP33" s="642"/>
      <c r="BQ33" s="705"/>
      <c r="BR33" s="718">
        <v>99.8</v>
      </c>
      <c r="BS33" s="642"/>
      <c r="BT33" s="642"/>
      <c r="BU33" s="642"/>
      <c r="BV33" s="642"/>
      <c r="BW33" s="642"/>
      <c r="BX33" s="688">
        <v>99.5</v>
      </c>
      <c r="BY33" s="642"/>
      <c r="BZ33" s="642"/>
      <c r="CA33" s="642"/>
      <c r="CB33" s="705"/>
      <c r="CD33" s="654" t="s">
        <v>307</v>
      </c>
      <c r="CE33" s="655"/>
      <c r="CF33" s="655"/>
      <c r="CG33" s="655"/>
      <c r="CH33" s="655"/>
      <c r="CI33" s="655"/>
      <c r="CJ33" s="655"/>
      <c r="CK33" s="655"/>
      <c r="CL33" s="655"/>
      <c r="CM33" s="655"/>
      <c r="CN33" s="655"/>
      <c r="CO33" s="655"/>
      <c r="CP33" s="655"/>
      <c r="CQ33" s="656"/>
      <c r="CR33" s="657">
        <v>3207384</v>
      </c>
      <c r="CS33" s="670"/>
      <c r="CT33" s="670"/>
      <c r="CU33" s="670"/>
      <c r="CV33" s="670"/>
      <c r="CW33" s="670"/>
      <c r="CX33" s="670"/>
      <c r="CY33" s="671"/>
      <c r="CZ33" s="660">
        <v>45.5</v>
      </c>
      <c r="DA33" s="672"/>
      <c r="DB33" s="672"/>
      <c r="DC33" s="673"/>
      <c r="DD33" s="663">
        <v>2387378</v>
      </c>
      <c r="DE33" s="670"/>
      <c r="DF33" s="670"/>
      <c r="DG33" s="670"/>
      <c r="DH33" s="670"/>
      <c r="DI33" s="670"/>
      <c r="DJ33" s="670"/>
      <c r="DK33" s="671"/>
      <c r="DL33" s="663">
        <v>2010206</v>
      </c>
      <c r="DM33" s="670"/>
      <c r="DN33" s="670"/>
      <c r="DO33" s="670"/>
      <c r="DP33" s="670"/>
      <c r="DQ33" s="670"/>
      <c r="DR33" s="670"/>
      <c r="DS33" s="670"/>
      <c r="DT33" s="670"/>
      <c r="DU33" s="670"/>
      <c r="DV33" s="671"/>
      <c r="DW33" s="660">
        <v>51.6</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243566</v>
      </c>
      <c r="S34" s="658"/>
      <c r="T34" s="658"/>
      <c r="U34" s="658"/>
      <c r="V34" s="658"/>
      <c r="W34" s="658"/>
      <c r="X34" s="658"/>
      <c r="Y34" s="659"/>
      <c r="Z34" s="695">
        <v>3.1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1019213</v>
      </c>
      <c r="CS34" s="658"/>
      <c r="CT34" s="658"/>
      <c r="CU34" s="658"/>
      <c r="CV34" s="658"/>
      <c r="CW34" s="658"/>
      <c r="CX34" s="658"/>
      <c r="CY34" s="659"/>
      <c r="CZ34" s="660">
        <v>14.4</v>
      </c>
      <c r="DA34" s="672"/>
      <c r="DB34" s="672"/>
      <c r="DC34" s="673"/>
      <c r="DD34" s="663">
        <v>667494</v>
      </c>
      <c r="DE34" s="658"/>
      <c r="DF34" s="658"/>
      <c r="DG34" s="658"/>
      <c r="DH34" s="658"/>
      <c r="DI34" s="658"/>
      <c r="DJ34" s="658"/>
      <c r="DK34" s="659"/>
      <c r="DL34" s="663">
        <v>524127</v>
      </c>
      <c r="DM34" s="658"/>
      <c r="DN34" s="658"/>
      <c r="DO34" s="658"/>
      <c r="DP34" s="658"/>
      <c r="DQ34" s="658"/>
      <c r="DR34" s="658"/>
      <c r="DS34" s="658"/>
      <c r="DT34" s="658"/>
      <c r="DU34" s="658"/>
      <c r="DV34" s="659"/>
      <c r="DW34" s="660">
        <v>13.5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173748</v>
      </c>
      <c r="S35" s="658"/>
      <c r="T35" s="658"/>
      <c r="U35" s="658"/>
      <c r="V35" s="658"/>
      <c r="W35" s="658"/>
      <c r="X35" s="658"/>
      <c r="Y35" s="659"/>
      <c r="Z35" s="695">
        <v>2.2000000000000002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156608</v>
      </c>
      <c r="CS35" s="670"/>
      <c r="CT35" s="670"/>
      <c r="CU35" s="670"/>
      <c r="CV35" s="670"/>
      <c r="CW35" s="670"/>
      <c r="CX35" s="670"/>
      <c r="CY35" s="671"/>
      <c r="CZ35" s="660">
        <v>2.2000000000000002</v>
      </c>
      <c r="DA35" s="672"/>
      <c r="DB35" s="672"/>
      <c r="DC35" s="673"/>
      <c r="DD35" s="663">
        <v>90804</v>
      </c>
      <c r="DE35" s="670"/>
      <c r="DF35" s="670"/>
      <c r="DG35" s="670"/>
      <c r="DH35" s="670"/>
      <c r="DI35" s="670"/>
      <c r="DJ35" s="670"/>
      <c r="DK35" s="671"/>
      <c r="DL35" s="663">
        <v>76112</v>
      </c>
      <c r="DM35" s="670"/>
      <c r="DN35" s="670"/>
      <c r="DO35" s="670"/>
      <c r="DP35" s="670"/>
      <c r="DQ35" s="670"/>
      <c r="DR35" s="670"/>
      <c r="DS35" s="670"/>
      <c r="DT35" s="670"/>
      <c r="DU35" s="670"/>
      <c r="DV35" s="671"/>
      <c r="DW35" s="660">
        <v>2</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1228436</v>
      </c>
      <c r="S36" s="658"/>
      <c r="T36" s="658"/>
      <c r="U36" s="658"/>
      <c r="V36" s="658"/>
      <c r="W36" s="658"/>
      <c r="X36" s="658"/>
      <c r="Y36" s="659"/>
      <c r="Z36" s="695">
        <v>15.9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1149347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t="s">
        <v>122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1284781</v>
      </c>
      <c r="CS36" s="658"/>
      <c r="CT36" s="658"/>
      <c r="CU36" s="658"/>
      <c r="CV36" s="658"/>
      <c r="CW36" s="658"/>
      <c r="CX36" s="658"/>
      <c r="CY36" s="659"/>
      <c r="CZ36" s="660">
        <v>18.2</v>
      </c>
      <c r="DA36" s="672"/>
      <c r="DB36" s="672"/>
      <c r="DC36" s="673"/>
      <c r="DD36" s="663">
        <v>1135370</v>
      </c>
      <c r="DE36" s="658"/>
      <c r="DF36" s="658"/>
      <c r="DG36" s="658"/>
      <c r="DH36" s="658"/>
      <c r="DI36" s="658"/>
      <c r="DJ36" s="658"/>
      <c r="DK36" s="659"/>
      <c r="DL36" s="663">
        <v>995204</v>
      </c>
      <c r="DM36" s="658"/>
      <c r="DN36" s="658"/>
      <c r="DO36" s="658"/>
      <c r="DP36" s="658"/>
      <c r="DQ36" s="658"/>
      <c r="DR36" s="658"/>
      <c r="DS36" s="658"/>
      <c r="DT36" s="658"/>
      <c r="DU36" s="658"/>
      <c r="DV36" s="659"/>
      <c r="DW36" s="660">
        <v>25.6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100249</v>
      </c>
      <c r="S37" s="658"/>
      <c r="T37" s="658"/>
      <c r="U37" s="658"/>
      <c r="V37" s="658"/>
      <c r="W37" s="658"/>
      <c r="X37" s="658"/>
      <c r="Y37" s="659"/>
      <c r="Z37" s="695">
        <v>1.3</v>
      </c>
      <c r="AA37" s="695"/>
      <c r="AB37" s="695"/>
      <c r="AC37" s="695"/>
      <c r="AD37" s="696">
        <v>1122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528080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-5793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270142</v>
      </c>
      <c r="CS37" s="670"/>
      <c r="CT37" s="670"/>
      <c r="CU37" s="670"/>
      <c r="CV37" s="670"/>
      <c r="CW37" s="670"/>
      <c r="CX37" s="670"/>
      <c r="CY37" s="671"/>
      <c r="CZ37" s="660">
        <v>3.8</v>
      </c>
      <c r="DA37" s="672"/>
      <c r="DB37" s="672"/>
      <c r="DC37" s="673"/>
      <c r="DD37" s="663">
        <v>270138</v>
      </c>
      <c r="DE37" s="670"/>
      <c r="DF37" s="670"/>
      <c r="DG37" s="670"/>
      <c r="DH37" s="670"/>
      <c r="DI37" s="670"/>
      <c r="DJ37" s="670"/>
      <c r="DK37" s="671"/>
      <c r="DL37" s="663">
        <v>270138</v>
      </c>
      <c r="DM37" s="670"/>
      <c r="DN37" s="670"/>
      <c r="DO37" s="670"/>
      <c r="DP37" s="670"/>
      <c r="DQ37" s="670"/>
      <c r="DR37" s="670"/>
      <c r="DS37" s="670"/>
      <c r="DT37" s="670"/>
      <c r="DU37" s="670"/>
      <c r="DV37" s="671"/>
      <c r="DW37" s="660">
        <v>6.9</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340827</v>
      </c>
      <c r="S38" s="658"/>
      <c r="T38" s="658"/>
      <c r="U38" s="658"/>
      <c r="V38" s="658"/>
      <c r="W38" s="658"/>
      <c r="X38" s="658"/>
      <c r="Y38" s="659"/>
      <c r="Z38" s="695">
        <v>4.4000000000000004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115205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1291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493062</v>
      </c>
      <c r="CS38" s="658"/>
      <c r="CT38" s="658"/>
      <c r="CU38" s="658"/>
      <c r="CV38" s="658"/>
      <c r="CW38" s="658"/>
      <c r="CX38" s="658"/>
      <c r="CY38" s="659"/>
      <c r="CZ38" s="660">
        <v>7</v>
      </c>
      <c r="DA38" s="672"/>
      <c r="DB38" s="672"/>
      <c r="DC38" s="673"/>
      <c r="DD38" s="663">
        <v>412910</v>
      </c>
      <c r="DE38" s="658"/>
      <c r="DF38" s="658"/>
      <c r="DG38" s="658"/>
      <c r="DH38" s="658"/>
      <c r="DI38" s="658"/>
      <c r="DJ38" s="658"/>
      <c r="DK38" s="659"/>
      <c r="DL38" s="663">
        <v>411963</v>
      </c>
      <c r="DM38" s="658"/>
      <c r="DN38" s="658"/>
      <c r="DO38" s="658"/>
      <c r="DP38" s="658"/>
      <c r="DQ38" s="658"/>
      <c r="DR38" s="658"/>
      <c r="DS38" s="658"/>
      <c r="DT38" s="658"/>
      <c r="DU38" s="658"/>
      <c r="DV38" s="659"/>
      <c r="DW38" s="660">
        <v>10.6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13000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2003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205960</v>
      </c>
      <c r="CS39" s="670"/>
      <c r="CT39" s="670"/>
      <c r="CU39" s="670"/>
      <c r="CV39" s="670"/>
      <c r="CW39" s="670"/>
      <c r="CX39" s="670"/>
      <c r="CY39" s="671"/>
      <c r="CZ39" s="660">
        <v>2.9</v>
      </c>
      <c r="DA39" s="672"/>
      <c r="DB39" s="672"/>
      <c r="DC39" s="673"/>
      <c r="DD39" s="663">
        <v>60000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18627</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47760</v>
      </c>
      <c r="CS40" s="658"/>
      <c r="CT40" s="658"/>
      <c r="CU40" s="658"/>
      <c r="CV40" s="658"/>
      <c r="CW40" s="658"/>
      <c r="CX40" s="658"/>
      <c r="CY40" s="659"/>
      <c r="CZ40" s="660">
        <v>0.7</v>
      </c>
      <c r="DA40" s="672"/>
      <c r="DB40" s="672"/>
      <c r="DC40" s="673"/>
      <c r="DD40" s="663">
        <v>20800</v>
      </c>
      <c r="DE40" s="658"/>
      <c r="DF40" s="658"/>
      <c r="DG40" s="658"/>
      <c r="DH40" s="658"/>
      <c r="DI40" s="658"/>
      <c r="DJ40" s="658"/>
      <c r="DK40" s="659"/>
      <c r="DL40" s="663">
        <v>2800</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7735330</v>
      </c>
      <c r="S41" s="682"/>
      <c r="T41" s="682"/>
      <c r="U41" s="682"/>
      <c r="V41" s="682"/>
      <c r="W41" s="682"/>
      <c r="X41" s="682"/>
      <c r="Y41" s="685"/>
      <c r="Z41" s="686">
        <v>100</v>
      </c>
      <c r="AA41" s="686"/>
      <c r="AB41" s="686"/>
      <c r="AC41" s="686"/>
      <c r="AD41" s="687">
        <v>3875369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96635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396427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313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1491316</v>
      </c>
      <c r="CS42" s="670"/>
      <c r="CT42" s="670"/>
      <c r="CU42" s="670"/>
      <c r="CV42" s="670"/>
      <c r="CW42" s="670"/>
      <c r="CX42" s="670"/>
      <c r="CY42" s="671"/>
      <c r="CZ42" s="660">
        <v>21.1</v>
      </c>
      <c r="DA42" s="672"/>
      <c r="DB42" s="672"/>
      <c r="DC42" s="673"/>
      <c r="DD42" s="663">
        <v>123499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31323</v>
      </c>
      <c r="CS43" s="670"/>
      <c r="CT43" s="670"/>
      <c r="CU43" s="670"/>
      <c r="CV43" s="670"/>
      <c r="CW43" s="670"/>
      <c r="CX43" s="670"/>
      <c r="CY43" s="671"/>
      <c r="CZ43" s="660">
        <v>0.4</v>
      </c>
      <c r="DA43" s="672"/>
      <c r="DB43" s="672"/>
      <c r="DC43" s="673"/>
      <c r="DD43" s="663">
        <v>31323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633046</v>
      </c>
      <c r="CS44" s="658"/>
      <c r="CT44" s="658"/>
      <c r="CU44" s="658"/>
      <c r="CV44" s="658"/>
      <c r="CW44" s="658"/>
      <c r="CX44" s="658"/>
      <c r="CY44" s="659"/>
      <c r="CZ44" s="660">
        <v>9</v>
      </c>
      <c r="DA44" s="661"/>
      <c r="DB44" s="661"/>
      <c r="DC44" s="662"/>
      <c r="DD44" s="663">
        <v>123499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285376</v>
      </c>
      <c r="CS45" s="670"/>
      <c r="CT45" s="670"/>
      <c r="CU45" s="670"/>
      <c r="CV45" s="670"/>
      <c r="CW45" s="670"/>
      <c r="CX45" s="670"/>
      <c r="CY45" s="671"/>
      <c r="CZ45" s="660">
        <v>4</v>
      </c>
      <c r="DA45" s="672"/>
      <c r="DB45" s="672"/>
      <c r="DC45" s="673"/>
      <c r="DD45" s="663">
        <v>35927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347670</v>
      </c>
      <c r="CS46" s="658"/>
      <c r="CT46" s="658"/>
      <c r="CU46" s="658"/>
      <c r="CV46" s="658"/>
      <c r="CW46" s="658"/>
      <c r="CX46" s="658"/>
      <c r="CY46" s="659"/>
      <c r="CZ46" s="660">
        <v>4.9000000000000004</v>
      </c>
      <c r="DA46" s="661"/>
      <c r="DB46" s="661"/>
      <c r="DC46" s="662"/>
      <c r="DD46" s="663">
        <v>87572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858270</v>
      </c>
      <c r="CS47" s="670"/>
      <c r="CT47" s="670"/>
      <c r="CU47" s="670"/>
      <c r="CV47" s="670"/>
      <c r="CW47" s="670"/>
      <c r="CX47" s="670"/>
      <c r="CY47" s="671"/>
      <c r="CZ47" s="660">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7055053</v>
      </c>
      <c r="CS49" s="642"/>
      <c r="CT49" s="642"/>
      <c r="CU49" s="642"/>
      <c r="CV49" s="642"/>
      <c r="CW49" s="642"/>
      <c r="CX49" s="642"/>
      <c r="CY49" s="643"/>
      <c r="CZ49" s="644">
        <v>100</v>
      </c>
      <c r="DA49" s="645"/>
      <c r="DB49" s="645"/>
      <c r="DC49" s="646"/>
      <c r="DD49" s="647">
        <v>4457611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Yupk5e2RkIbBT/WSqL2Tv4fJ2IaZPoUWKgj4dbxn91fTSu8fl0wTaEzM2jI+CEgTG/QHewttWqk6DBN5pefYw==" saltValue="mOaqAH2jSRQ+KSbUOhe2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8" zoomScale="70" zoomScaleNormal="25" zoomScaleSheetLayoutView="70" workbookViewId="0">
      <selection activeCell="AZ74" sqref="AZ74:BD7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7722</v>
      </c>
      <c r="R7" s="1139"/>
      <c r="S7" s="1139"/>
      <c r="T7" s="1139"/>
      <c r="U7" s="1139"/>
      <c r="V7" s="1139">
        <v>7044</v>
      </c>
      <c r="W7" s="1139"/>
      <c r="X7" s="1139"/>
      <c r="Y7" s="1139"/>
      <c r="Z7" s="1139"/>
      <c r="AA7" s="1139">
        <v>679</v>
      </c>
      <c r="AB7" s="1139"/>
      <c r="AC7" s="1139"/>
      <c r="AD7" s="1139"/>
      <c r="AE7" s="1140"/>
      <c r="AF7" s="1141">
        <v>581</v>
      </c>
      <c r="AG7" s="1142"/>
      <c r="AH7" s="1142"/>
      <c r="AI7" s="1142"/>
      <c r="AJ7" s="1143"/>
      <c r="AK7" s="1144">
        <v>162</v>
      </c>
      <c r="AL7" s="1145"/>
      <c r="AM7" s="1145"/>
      <c r="AN7" s="1145"/>
      <c r="AO7" s="1145"/>
      <c r="AP7" s="1145">
        <v>5441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13</v>
      </c>
      <c r="R8" s="1075"/>
      <c r="S8" s="1075"/>
      <c r="T8" s="1075"/>
      <c r="U8" s="1075"/>
      <c r="V8" s="1075">
        <v>11</v>
      </c>
      <c r="W8" s="1075"/>
      <c r="X8" s="1075"/>
      <c r="Y8" s="1075"/>
      <c r="Z8" s="1075"/>
      <c r="AA8" s="1075">
        <v>2</v>
      </c>
      <c r="AB8" s="1075"/>
      <c r="AC8" s="1075"/>
      <c r="AD8" s="1075"/>
      <c r="AE8" s="1076"/>
      <c r="AF8" s="1071">
        <v>2</v>
      </c>
      <c r="AG8" s="1072"/>
      <c r="AH8" s="1072"/>
      <c r="AI8" s="1072"/>
      <c r="AJ8" s="1073"/>
      <c r="AK8" s="1116">
        <v>12</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583</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988</v>
      </c>
      <c r="R28" s="1087"/>
      <c r="S28" s="1087"/>
      <c r="T28" s="1087"/>
      <c r="U28" s="1087"/>
      <c r="V28" s="1087">
        <v>967</v>
      </c>
      <c r="W28" s="1087"/>
      <c r="X28" s="1087"/>
      <c r="Y28" s="1087"/>
      <c r="Z28" s="1087"/>
      <c r="AA28" s="1087">
        <v>21</v>
      </c>
      <c r="AB28" s="1087"/>
      <c r="AC28" s="1087"/>
      <c r="AD28" s="1087"/>
      <c r="AE28" s="1088"/>
      <c r="AF28" s="1089">
        <v>21</v>
      </c>
      <c r="AG28" s="1087"/>
      <c r="AH28" s="1087"/>
      <c r="AI28" s="1087"/>
      <c r="AJ28" s="1090"/>
      <c r="AK28" s="1078">
        <v>97</v>
      </c>
      <c r="AL28" s="1079"/>
      <c r="AM28" s="1079"/>
      <c r="AN28" s="1079"/>
      <c r="AO28" s="1079"/>
      <c r="AP28" s="1079">
        <v>0</v>
      </c>
      <c r="AQ28" s="1079"/>
      <c r="AR28" s="1079"/>
      <c r="AS28" s="1079"/>
      <c r="AT28" s="1079"/>
      <c r="AU28" s="1079">
        <v>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1560</v>
      </c>
      <c r="R29" s="1075"/>
      <c r="S29" s="1075"/>
      <c r="T29" s="1075"/>
      <c r="U29" s="1075"/>
      <c r="V29" s="1075">
        <v>1526</v>
      </c>
      <c r="W29" s="1075"/>
      <c r="X29" s="1075"/>
      <c r="Y29" s="1075"/>
      <c r="Z29" s="1075"/>
      <c r="AA29" s="1075">
        <v>34</v>
      </c>
      <c r="AB29" s="1075"/>
      <c r="AC29" s="1075"/>
      <c r="AD29" s="1075"/>
      <c r="AE29" s="1076"/>
      <c r="AF29" s="1071">
        <v>34</v>
      </c>
      <c r="AG29" s="1072"/>
      <c r="AH29" s="1072"/>
      <c r="AI29" s="1072"/>
      <c r="AJ29" s="1073"/>
      <c r="AK29" s="1016">
        <v>236</v>
      </c>
      <c r="AL29" s="1007"/>
      <c r="AM29" s="1007"/>
      <c r="AN29" s="1007"/>
      <c r="AO29" s="1007"/>
      <c r="AP29" s="1007">
        <v>0</v>
      </c>
      <c r="AQ29" s="1007"/>
      <c r="AR29" s="1007"/>
      <c r="AS29" s="1007"/>
      <c r="AT29" s="1007"/>
      <c r="AU29" s="1007">
        <v>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176</v>
      </c>
      <c r="R30" s="1075"/>
      <c r="S30" s="1075"/>
      <c r="T30" s="1075"/>
      <c r="U30" s="1075"/>
      <c r="V30" s="1075">
        <v>174</v>
      </c>
      <c r="W30" s="1075"/>
      <c r="X30" s="1075"/>
      <c r="Y30" s="1075"/>
      <c r="Z30" s="1075"/>
      <c r="AA30" s="1075">
        <v>2</v>
      </c>
      <c r="AB30" s="1075"/>
      <c r="AC30" s="1075"/>
      <c r="AD30" s="1075"/>
      <c r="AE30" s="1076"/>
      <c r="AF30" s="1071">
        <v>2</v>
      </c>
      <c r="AG30" s="1072"/>
      <c r="AH30" s="1072"/>
      <c r="AI30" s="1072"/>
      <c r="AJ30" s="1073"/>
      <c r="AK30" s="1016">
        <v>42</v>
      </c>
      <c r="AL30" s="1007"/>
      <c r="AM30" s="1007"/>
      <c r="AN30" s="1007"/>
      <c r="AO30" s="1007"/>
      <c r="AP30" s="1007">
        <v>0</v>
      </c>
      <c r="AQ30" s="1007"/>
      <c r="AR30" s="1007"/>
      <c r="AS30" s="1007"/>
      <c r="AT30" s="1007"/>
      <c r="AU30" s="1007">
        <v>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221</v>
      </c>
      <c r="R31" s="1075"/>
      <c r="S31" s="1075"/>
      <c r="T31" s="1075"/>
      <c r="U31" s="1075"/>
      <c r="V31" s="1075">
        <v>228</v>
      </c>
      <c r="W31" s="1075"/>
      <c r="X31" s="1075"/>
      <c r="Y31" s="1075"/>
      <c r="Z31" s="1075"/>
      <c r="AA31" s="1075">
        <v>-7</v>
      </c>
      <c r="AB31" s="1075"/>
      <c r="AC31" s="1075"/>
      <c r="AD31" s="1075"/>
      <c r="AE31" s="1076"/>
      <c r="AF31" s="1071">
        <v>350</v>
      </c>
      <c r="AG31" s="1072"/>
      <c r="AH31" s="1072"/>
      <c r="AI31" s="1072"/>
      <c r="AJ31" s="1073"/>
      <c r="AK31" s="1016">
        <v>13</v>
      </c>
      <c r="AL31" s="1007"/>
      <c r="AM31" s="1007"/>
      <c r="AN31" s="1007"/>
      <c r="AO31" s="1007"/>
      <c r="AP31" s="1007">
        <v>351</v>
      </c>
      <c r="AQ31" s="1007"/>
      <c r="AR31" s="1007"/>
      <c r="AS31" s="1007"/>
      <c r="AT31" s="1007"/>
      <c r="AU31" s="1007">
        <v>0</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210</v>
      </c>
      <c r="R32" s="1075"/>
      <c r="S32" s="1075"/>
      <c r="T32" s="1075"/>
      <c r="U32" s="1075"/>
      <c r="V32" s="1075">
        <v>198</v>
      </c>
      <c r="W32" s="1075"/>
      <c r="X32" s="1075"/>
      <c r="Y32" s="1075"/>
      <c r="Z32" s="1075"/>
      <c r="AA32" s="1075">
        <v>13</v>
      </c>
      <c r="AB32" s="1075"/>
      <c r="AC32" s="1075"/>
      <c r="AD32" s="1075"/>
      <c r="AE32" s="1076"/>
      <c r="AF32" s="1071">
        <v>8</v>
      </c>
      <c r="AG32" s="1072"/>
      <c r="AH32" s="1072"/>
      <c r="AI32" s="1072"/>
      <c r="AJ32" s="1073"/>
      <c r="AK32" s="1016">
        <v>97</v>
      </c>
      <c r="AL32" s="1007"/>
      <c r="AM32" s="1007"/>
      <c r="AN32" s="1007"/>
      <c r="AO32" s="1007"/>
      <c r="AP32" s="1007">
        <v>1177</v>
      </c>
      <c r="AQ32" s="1007"/>
      <c r="AR32" s="1007"/>
      <c r="AS32" s="1007"/>
      <c r="AT32" s="1007"/>
      <c r="AU32" s="1007">
        <v>802</v>
      </c>
      <c r="AV32" s="1007"/>
      <c r="AW32" s="1007"/>
      <c r="AX32" s="1007"/>
      <c r="AY32" s="1007"/>
      <c r="AZ32" s="1077"/>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0</v>
      </c>
      <c r="R33" s="1075"/>
      <c r="S33" s="1075"/>
      <c r="T33" s="1075"/>
      <c r="U33" s="1075"/>
      <c r="V33" s="1075">
        <v>0</v>
      </c>
      <c r="W33" s="1075"/>
      <c r="X33" s="1075"/>
      <c r="Y33" s="1075"/>
      <c r="Z33" s="1075"/>
      <c r="AA33" s="1075">
        <v>0</v>
      </c>
      <c r="AB33" s="1075"/>
      <c r="AC33" s="1075"/>
      <c r="AD33" s="1075"/>
      <c r="AE33" s="1076"/>
      <c r="AF33" s="1071">
        <v>0</v>
      </c>
      <c r="AG33" s="1072"/>
      <c r="AH33" s="1072"/>
      <c r="AI33" s="1072"/>
      <c r="AJ33" s="1073"/>
      <c r="AK33" s="1016">
        <v>0</v>
      </c>
      <c r="AL33" s="1007"/>
      <c r="AM33" s="1007"/>
      <c r="AN33" s="1007"/>
      <c r="AO33" s="1007"/>
      <c r="AP33" s="1007">
        <v>0</v>
      </c>
      <c r="AQ33" s="1007"/>
      <c r="AR33" s="1007"/>
      <c r="AS33" s="1007"/>
      <c r="AT33" s="1007"/>
      <c r="AU33" s="1007">
        <v>0</v>
      </c>
      <c r="AV33" s="1007"/>
      <c r="AW33" s="1007"/>
      <c r="AX33" s="1007"/>
      <c r="AY33" s="1007"/>
      <c r="AZ33" s="1077"/>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416</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1280</v>
      </c>
      <c r="R68" s="1018"/>
      <c r="S68" s="1018"/>
      <c r="T68" s="1018"/>
      <c r="U68" s="1018"/>
      <c r="V68" s="1018">
        <v>1222</v>
      </c>
      <c r="W68" s="1018"/>
      <c r="X68" s="1018"/>
      <c r="Y68" s="1018"/>
      <c r="Z68" s="1018"/>
      <c r="AA68" s="1018">
        <v>58</v>
      </c>
      <c r="AB68" s="1018"/>
      <c r="AC68" s="1018"/>
      <c r="AD68" s="1018"/>
      <c r="AE68" s="1018"/>
      <c r="AF68" s="1018">
        <v>58</v>
      </c>
      <c r="AG68" s="1018"/>
      <c r="AH68" s="1018"/>
      <c r="AI68" s="1018"/>
      <c r="AJ68" s="1018"/>
      <c r="AK68" s="1018">
        <v>0</v>
      </c>
      <c r="AL68" s="1018"/>
      <c r="AM68" s="1018"/>
      <c r="AN68" s="1018"/>
      <c r="AO68" s="1018"/>
      <c r="AP68" s="1018">
        <v>0</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261159</v>
      </c>
      <c r="R69" s="1007"/>
      <c r="S69" s="1007"/>
      <c r="T69" s="1007"/>
      <c r="U69" s="1007"/>
      <c r="V69" s="1007">
        <v>254522</v>
      </c>
      <c r="W69" s="1007"/>
      <c r="X69" s="1007"/>
      <c r="Y69" s="1007"/>
      <c r="Z69" s="1007"/>
      <c r="AA69" s="1007">
        <v>6637</v>
      </c>
      <c r="AB69" s="1007"/>
      <c r="AC69" s="1007"/>
      <c r="AD69" s="1007"/>
      <c r="AE69" s="1007"/>
      <c r="AF69" s="1007">
        <v>6336</v>
      </c>
      <c r="AG69" s="1007"/>
      <c r="AH69" s="1007"/>
      <c r="AI69" s="1007"/>
      <c r="AJ69" s="1007"/>
      <c r="AK69" s="1007">
        <v>983</v>
      </c>
      <c r="AL69" s="1007"/>
      <c r="AM69" s="1007"/>
      <c r="AN69" s="1007"/>
      <c r="AO69" s="1007"/>
      <c r="AP69" s="1007">
        <v>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4018</v>
      </c>
      <c r="R70" s="1007"/>
      <c r="S70" s="1007"/>
      <c r="T70" s="1007"/>
      <c r="U70" s="1007"/>
      <c r="V70" s="1007">
        <v>3637</v>
      </c>
      <c r="W70" s="1007"/>
      <c r="X70" s="1007"/>
      <c r="Y70" s="1007"/>
      <c r="Z70" s="1007"/>
      <c r="AA70" s="1007">
        <v>381</v>
      </c>
      <c r="AB70" s="1007"/>
      <c r="AC70" s="1007"/>
      <c r="AD70" s="1007"/>
      <c r="AE70" s="1007"/>
      <c r="AF70" s="1007">
        <v>5898</v>
      </c>
      <c r="AG70" s="1007"/>
      <c r="AH70" s="1007"/>
      <c r="AI70" s="1007"/>
      <c r="AJ70" s="1007"/>
      <c r="AK70" s="1007">
        <v>0</v>
      </c>
      <c r="AL70" s="1007"/>
      <c r="AM70" s="1007"/>
      <c r="AN70" s="1007"/>
      <c r="AO70" s="1007"/>
      <c r="AP70" s="1007">
        <v>8463</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2046</v>
      </c>
      <c r="R71" s="1007"/>
      <c r="S71" s="1007"/>
      <c r="T71" s="1007"/>
      <c r="U71" s="1007"/>
      <c r="V71" s="1007">
        <v>1915</v>
      </c>
      <c r="W71" s="1007"/>
      <c r="X71" s="1007"/>
      <c r="Y71" s="1007"/>
      <c r="Z71" s="1007"/>
      <c r="AA71" s="1007">
        <v>130</v>
      </c>
      <c r="AB71" s="1007"/>
      <c r="AC71" s="1007"/>
      <c r="AD71" s="1007"/>
      <c r="AE71" s="1007"/>
      <c r="AF71" s="1007">
        <v>38</v>
      </c>
      <c r="AG71" s="1007"/>
      <c r="AH71" s="1007"/>
      <c r="AI71" s="1007"/>
      <c r="AJ71" s="1007"/>
      <c r="AK71" s="1007">
        <v>142</v>
      </c>
      <c r="AL71" s="1007"/>
      <c r="AM71" s="1007"/>
      <c r="AN71" s="1007"/>
      <c r="AO71" s="1007"/>
      <c r="AP71" s="1007">
        <v>1313</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61</v>
      </c>
      <c r="R72" s="1007"/>
      <c r="S72" s="1007"/>
      <c r="T72" s="1007"/>
      <c r="U72" s="1007"/>
      <c r="V72" s="1007">
        <v>60</v>
      </c>
      <c r="W72" s="1007"/>
      <c r="X72" s="1007"/>
      <c r="Y72" s="1007"/>
      <c r="Z72" s="1007"/>
      <c r="AA72" s="1007">
        <v>1</v>
      </c>
      <c r="AB72" s="1007"/>
      <c r="AC72" s="1007"/>
      <c r="AD72" s="1007"/>
      <c r="AE72" s="1007"/>
      <c r="AF72" s="1007">
        <v>1</v>
      </c>
      <c r="AG72" s="1007"/>
      <c r="AH72" s="1007"/>
      <c r="AI72" s="1007"/>
      <c r="AJ72" s="1007"/>
      <c r="AK72" s="1007">
        <v>1</v>
      </c>
      <c r="AL72" s="1007"/>
      <c r="AM72" s="1007"/>
      <c r="AN72" s="1007"/>
      <c r="AO72" s="1007"/>
      <c r="AP72" s="1007">
        <v>0</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290</v>
      </c>
      <c r="R73" s="1007"/>
      <c r="S73" s="1007"/>
      <c r="T73" s="1007"/>
      <c r="U73" s="1007"/>
      <c r="V73" s="1007">
        <v>287</v>
      </c>
      <c r="W73" s="1007"/>
      <c r="X73" s="1007"/>
      <c r="Y73" s="1007"/>
      <c r="Z73" s="1007"/>
      <c r="AA73" s="1007">
        <v>3</v>
      </c>
      <c r="AB73" s="1007"/>
      <c r="AC73" s="1007"/>
      <c r="AD73" s="1007"/>
      <c r="AE73" s="1007"/>
      <c r="AF73" s="1007">
        <v>3</v>
      </c>
      <c r="AG73" s="1007"/>
      <c r="AH73" s="1007"/>
      <c r="AI73" s="1007"/>
      <c r="AJ73" s="1007"/>
      <c r="AK73" s="1007">
        <v>19</v>
      </c>
      <c r="AL73" s="1007"/>
      <c r="AM73" s="1007"/>
      <c r="AN73" s="1007"/>
      <c r="AO73" s="1007"/>
      <c r="AP73" s="1007">
        <v>0</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742</v>
      </c>
      <c r="R74" s="1007"/>
      <c r="S74" s="1007"/>
      <c r="T74" s="1007"/>
      <c r="U74" s="1007"/>
      <c r="V74" s="1007">
        <v>734</v>
      </c>
      <c r="W74" s="1007"/>
      <c r="X74" s="1007"/>
      <c r="Y74" s="1007"/>
      <c r="Z74" s="1007"/>
      <c r="AA74" s="1007">
        <v>8</v>
      </c>
      <c r="AB74" s="1007"/>
      <c r="AC74" s="1007"/>
      <c r="AD74" s="1007"/>
      <c r="AE74" s="1007"/>
      <c r="AF74" s="1007">
        <v>7</v>
      </c>
      <c r="AG74" s="1007"/>
      <c r="AH74" s="1007"/>
      <c r="AI74" s="1007"/>
      <c r="AJ74" s="1007"/>
      <c r="AK74" s="1007">
        <v>100</v>
      </c>
      <c r="AL74" s="1007"/>
      <c r="AM74" s="1007"/>
      <c r="AN74" s="1007"/>
      <c r="AO74" s="1007"/>
      <c r="AP74" s="1007">
        <v>93</v>
      </c>
      <c r="AQ74" s="1007"/>
      <c r="AR74" s="1007"/>
      <c r="AS74" s="1007"/>
      <c r="AT74" s="1007"/>
      <c r="AU74" s="1007"/>
      <c r="AV74" s="1007"/>
      <c r="AW74" s="1007"/>
      <c r="AX74" s="1007"/>
      <c r="AY74" s="1007"/>
      <c r="AZ74" s="1008" t="s">
        <v>565</v>
      </c>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559</v>
      </c>
      <c r="C75" s="1011"/>
      <c r="D75" s="1011"/>
      <c r="E75" s="1011"/>
      <c r="F75" s="1011"/>
      <c r="G75" s="1011"/>
      <c r="H75" s="1011"/>
      <c r="I75" s="1011"/>
      <c r="J75" s="1011"/>
      <c r="K75" s="1011"/>
      <c r="L75" s="1011"/>
      <c r="M75" s="1011"/>
      <c r="N75" s="1011"/>
      <c r="O75" s="1011"/>
      <c r="P75" s="1012"/>
      <c r="Q75" s="1014">
        <v>6353</v>
      </c>
      <c r="R75" s="1015"/>
      <c r="S75" s="1015"/>
      <c r="T75" s="1015"/>
      <c r="U75" s="1016"/>
      <c r="V75" s="1017">
        <v>6529</v>
      </c>
      <c r="W75" s="1015"/>
      <c r="X75" s="1015"/>
      <c r="Y75" s="1015"/>
      <c r="Z75" s="1016"/>
      <c r="AA75" s="1017">
        <v>-176</v>
      </c>
      <c r="AB75" s="1015"/>
      <c r="AC75" s="1015"/>
      <c r="AD75" s="1015"/>
      <c r="AE75" s="1016"/>
      <c r="AF75" s="1017">
        <v>1732</v>
      </c>
      <c r="AG75" s="1015"/>
      <c r="AH75" s="1015"/>
      <c r="AI75" s="1015"/>
      <c r="AJ75" s="1016"/>
      <c r="AK75" s="1017">
        <v>0</v>
      </c>
      <c r="AL75" s="1015"/>
      <c r="AM75" s="1015"/>
      <c r="AN75" s="1015"/>
      <c r="AO75" s="1016"/>
      <c r="AP75" s="1017">
        <v>4000</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560</v>
      </c>
      <c r="C76" s="1011"/>
      <c r="D76" s="1011"/>
      <c r="E76" s="1011"/>
      <c r="F76" s="1011"/>
      <c r="G76" s="1011"/>
      <c r="H76" s="1011"/>
      <c r="I76" s="1011"/>
      <c r="J76" s="1011"/>
      <c r="K76" s="1011"/>
      <c r="L76" s="1011"/>
      <c r="M76" s="1011"/>
      <c r="N76" s="1011"/>
      <c r="O76" s="1011"/>
      <c r="P76" s="1012"/>
      <c r="Q76" s="1014">
        <v>7299</v>
      </c>
      <c r="R76" s="1015"/>
      <c r="S76" s="1015"/>
      <c r="T76" s="1015"/>
      <c r="U76" s="1016"/>
      <c r="V76" s="1017">
        <v>4954</v>
      </c>
      <c r="W76" s="1015"/>
      <c r="X76" s="1015"/>
      <c r="Y76" s="1015"/>
      <c r="Z76" s="1016"/>
      <c r="AA76" s="1017">
        <v>2345</v>
      </c>
      <c r="AB76" s="1015"/>
      <c r="AC76" s="1015"/>
      <c r="AD76" s="1015"/>
      <c r="AE76" s="1016"/>
      <c r="AF76" s="1017">
        <v>0</v>
      </c>
      <c r="AG76" s="1015"/>
      <c r="AH76" s="1015"/>
      <c r="AI76" s="1015"/>
      <c r="AJ76" s="1016"/>
      <c r="AK76" s="1017">
        <v>14</v>
      </c>
      <c r="AL76" s="1015"/>
      <c r="AM76" s="1015"/>
      <c r="AN76" s="1015"/>
      <c r="AO76" s="1016"/>
      <c r="AP76" s="1017">
        <v>0</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561</v>
      </c>
      <c r="C77" s="1011"/>
      <c r="D77" s="1011"/>
      <c r="E77" s="1011"/>
      <c r="F77" s="1011"/>
      <c r="G77" s="1011"/>
      <c r="H77" s="1011"/>
      <c r="I77" s="1011"/>
      <c r="J77" s="1011"/>
      <c r="K77" s="1011"/>
      <c r="L77" s="1011"/>
      <c r="M77" s="1011"/>
      <c r="N77" s="1011"/>
      <c r="O77" s="1011"/>
      <c r="P77" s="1012"/>
      <c r="Q77" s="1014">
        <v>1438</v>
      </c>
      <c r="R77" s="1015"/>
      <c r="S77" s="1015"/>
      <c r="T77" s="1015"/>
      <c r="U77" s="1016"/>
      <c r="V77" s="1017">
        <v>1437</v>
      </c>
      <c r="W77" s="1015"/>
      <c r="X77" s="1015"/>
      <c r="Y77" s="1015"/>
      <c r="Z77" s="1016"/>
      <c r="AA77" s="1017">
        <v>1</v>
      </c>
      <c r="AB77" s="1015"/>
      <c r="AC77" s="1015"/>
      <c r="AD77" s="1015"/>
      <c r="AE77" s="1016"/>
      <c r="AF77" s="1017">
        <v>0</v>
      </c>
      <c r="AG77" s="1015"/>
      <c r="AH77" s="1015"/>
      <c r="AI77" s="1015"/>
      <c r="AJ77" s="1016"/>
      <c r="AK77" s="1017">
        <v>0</v>
      </c>
      <c r="AL77" s="1015"/>
      <c r="AM77" s="1015"/>
      <c r="AN77" s="1015"/>
      <c r="AO77" s="1016"/>
      <c r="AP77" s="1017">
        <v>0</v>
      </c>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562</v>
      </c>
      <c r="C78" s="1011"/>
      <c r="D78" s="1011"/>
      <c r="E78" s="1011"/>
      <c r="F78" s="1011"/>
      <c r="G78" s="1011"/>
      <c r="H78" s="1011"/>
      <c r="I78" s="1011"/>
      <c r="J78" s="1011"/>
      <c r="K78" s="1011"/>
      <c r="L78" s="1011"/>
      <c r="M78" s="1011"/>
      <c r="N78" s="1011"/>
      <c r="O78" s="1011"/>
      <c r="P78" s="1012"/>
      <c r="Q78" s="1013">
        <v>1</v>
      </c>
      <c r="R78" s="1007"/>
      <c r="S78" s="1007"/>
      <c r="T78" s="1007"/>
      <c r="U78" s="1007"/>
      <c r="V78" s="1007">
        <v>0</v>
      </c>
      <c r="W78" s="1007"/>
      <c r="X78" s="1007"/>
      <c r="Y78" s="1007"/>
      <c r="Z78" s="1007"/>
      <c r="AA78" s="1007">
        <v>1</v>
      </c>
      <c r="AB78" s="1007"/>
      <c r="AC78" s="1007"/>
      <c r="AD78" s="1007"/>
      <c r="AE78" s="1007"/>
      <c r="AF78" s="1007">
        <v>0</v>
      </c>
      <c r="AG78" s="1007"/>
      <c r="AH78" s="1007"/>
      <c r="AI78" s="1007"/>
      <c r="AJ78" s="1007"/>
      <c r="AK78" s="1007">
        <v>0</v>
      </c>
      <c r="AL78" s="1007"/>
      <c r="AM78" s="1007"/>
      <c r="AN78" s="1007"/>
      <c r="AO78" s="1007"/>
      <c r="AP78" s="1007">
        <v>0</v>
      </c>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563</v>
      </c>
      <c r="C79" s="1011"/>
      <c r="D79" s="1011"/>
      <c r="E79" s="1011"/>
      <c r="F79" s="1011"/>
      <c r="G79" s="1011"/>
      <c r="H79" s="1011"/>
      <c r="I79" s="1011"/>
      <c r="J79" s="1011"/>
      <c r="K79" s="1011"/>
      <c r="L79" s="1011"/>
      <c r="M79" s="1011"/>
      <c r="N79" s="1011"/>
      <c r="O79" s="1011"/>
      <c r="P79" s="1012"/>
      <c r="Q79" s="1013">
        <v>49</v>
      </c>
      <c r="R79" s="1007"/>
      <c r="S79" s="1007"/>
      <c r="T79" s="1007"/>
      <c r="U79" s="1007"/>
      <c r="V79" s="1007">
        <v>27</v>
      </c>
      <c r="W79" s="1007"/>
      <c r="X79" s="1007"/>
      <c r="Y79" s="1007"/>
      <c r="Z79" s="1007"/>
      <c r="AA79" s="1007">
        <v>22</v>
      </c>
      <c r="AB79" s="1007"/>
      <c r="AC79" s="1007"/>
      <c r="AD79" s="1007"/>
      <c r="AE79" s="1007"/>
      <c r="AF79" s="1007">
        <v>0</v>
      </c>
      <c r="AG79" s="1007"/>
      <c r="AH79" s="1007"/>
      <c r="AI79" s="1007"/>
      <c r="AJ79" s="1007"/>
      <c r="AK79" s="1007">
        <v>0</v>
      </c>
      <c r="AL79" s="1007"/>
      <c r="AM79" s="1007"/>
      <c r="AN79" s="1007"/>
      <c r="AO79" s="1007"/>
      <c r="AP79" s="1007">
        <v>0</v>
      </c>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564</v>
      </c>
      <c r="C80" s="1011"/>
      <c r="D80" s="1011"/>
      <c r="E80" s="1011"/>
      <c r="F80" s="1011"/>
      <c r="G80" s="1011"/>
      <c r="H80" s="1011"/>
      <c r="I80" s="1011"/>
      <c r="J80" s="1011"/>
      <c r="K80" s="1011"/>
      <c r="L80" s="1011"/>
      <c r="M80" s="1011"/>
      <c r="N80" s="1011"/>
      <c r="O80" s="1011"/>
      <c r="P80" s="1012"/>
      <c r="Q80" s="1013">
        <v>67</v>
      </c>
      <c r="R80" s="1007"/>
      <c r="S80" s="1007"/>
      <c r="T80" s="1007"/>
      <c r="U80" s="1007"/>
      <c r="V80" s="1007">
        <v>66</v>
      </c>
      <c r="W80" s="1007"/>
      <c r="X80" s="1007"/>
      <c r="Y80" s="1007"/>
      <c r="Z80" s="1007"/>
      <c r="AA80" s="1007">
        <v>1</v>
      </c>
      <c r="AB80" s="1007"/>
      <c r="AC80" s="1007"/>
      <c r="AD80" s="1007"/>
      <c r="AE80" s="1007"/>
      <c r="AF80" s="1007">
        <v>0</v>
      </c>
      <c r="AG80" s="1007"/>
      <c r="AH80" s="1007"/>
      <c r="AI80" s="1007"/>
      <c r="AJ80" s="1007"/>
      <c r="AK80" s="1007">
        <v>0</v>
      </c>
      <c r="AL80" s="1007"/>
      <c r="AM80" s="1007"/>
      <c r="AN80" s="1007"/>
      <c r="AO80" s="1007"/>
      <c r="AP80" s="1007">
        <v>0</v>
      </c>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265738</v>
      </c>
      <c r="AB110" s="925"/>
      <c r="AC110" s="925"/>
      <c r="AD110" s="925"/>
      <c r="AE110" s="926"/>
      <c r="AF110" s="927">
        <v>267096</v>
      </c>
      <c r="AG110" s="925"/>
      <c r="AH110" s="925"/>
      <c r="AI110" s="925"/>
      <c r="AJ110" s="926"/>
      <c r="AK110" s="927">
        <v>260292</v>
      </c>
      <c r="AL110" s="925"/>
      <c r="AM110" s="925"/>
      <c r="AN110" s="925"/>
      <c r="AO110" s="926"/>
      <c r="AP110" s="928">
        <v>8</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5816471</v>
      </c>
      <c r="BR110" s="878"/>
      <c r="BS110" s="878"/>
      <c r="BT110" s="878"/>
      <c r="BU110" s="878"/>
      <c r="BV110" s="878">
        <v>5665581</v>
      </c>
      <c r="BW110" s="878"/>
      <c r="BX110" s="878"/>
      <c r="BY110" s="878"/>
      <c r="BZ110" s="878"/>
      <c r="CA110" s="878">
        <v>5440826</v>
      </c>
      <c r="CB110" s="878"/>
      <c r="CC110" s="878"/>
      <c r="CD110" s="878"/>
      <c r="CE110" s="878"/>
      <c r="CF110" s="902">
        <v>168.2</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930784</v>
      </c>
      <c r="BR112" s="853"/>
      <c r="BS112" s="853"/>
      <c r="BT112" s="853"/>
      <c r="BU112" s="853"/>
      <c r="BV112" s="853">
        <v>861831</v>
      </c>
      <c r="BW112" s="853"/>
      <c r="BX112" s="853"/>
      <c r="BY112" s="853"/>
      <c r="BZ112" s="853"/>
      <c r="CA112" s="853">
        <v>801588</v>
      </c>
      <c r="CB112" s="853"/>
      <c r="CC112" s="853"/>
      <c r="CD112" s="853"/>
      <c r="CE112" s="853"/>
      <c r="CF112" s="911">
        <v>24.8</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82250</v>
      </c>
      <c r="AB113" s="955"/>
      <c r="AC113" s="955"/>
      <c r="AD113" s="955"/>
      <c r="AE113" s="956"/>
      <c r="AF113" s="957">
        <v>63606</v>
      </c>
      <c r="AG113" s="955"/>
      <c r="AH113" s="955"/>
      <c r="AI113" s="955"/>
      <c r="AJ113" s="956"/>
      <c r="AK113" s="957">
        <v>67743</v>
      </c>
      <c r="AL113" s="955"/>
      <c r="AM113" s="955"/>
      <c r="AN113" s="955"/>
      <c r="AO113" s="956"/>
      <c r="AP113" s="958">
        <v>2.1</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2551510</v>
      </c>
      <c r="BR113" s="853"/>
      <c r="BS113" s="853"/>
      <c r="BT113" s="853"/>
      <c r="BU113" s="853"/>
      <c r="BV113" s="853">
        <v>2318005</v>
      </c>
      <c r="BW113" s="853"/>
      <c r="BX113" s="853"/>
      <c r="BY113" s="853"/>
      <c r="BZ113" s="853"/>
      <c r="CA113" s="853">
        <v>2059331</v>
      </c>
      <c r="CB113" s="853"/>
      <c r="CC113" s="853"/>
      <c r="CD113" s="853"/>
      <c r="CE113" s="853"/>
      <c r="CF113" s="911">
        <v>63.7</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335861</v>
      </c>
      <c r="AB114" s="816"/>
      <c r="AC114" s="816"/>
      <c r="AD114" s="816"/>
      <c r="AE114" s="817"/>
      <c r="AF114" s="818">
        <v>409946</v>
      </c>
      <c r="AG114" s="816"/>
      <c r="AH114" s="816"/>
      <c r="AI114" s="816"/>
      <c r="AJ114" s="817"/>
      <c r="AK114" s="818">
        <v>410832</v>
      </c>
      <c r="AL114" s="816"/>
      <c r="AM114" s="816"/>
      <c r="AN114" s="816"/>
      <c r="AO114" s="817"/>
      <c r="AP114" s="860">
        <v>12.7</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354712</v>
      </c>
      <c r="BR114" s="853"/>
      <c r="BS114" s="853"/>
      <c r="BT114" s="853"/>
      <c r="BU114" s="853"/>
      <c r="BV114" s="853">
        <v>309490</v>
      </c>
      <c r="BW114" s="853"/>
      <c r="BX114" s="853"/>
      <c r="BY114" s="853"/>
      <c r="BZ114" s="853"/>
      <c r="CA114" s="853">
        <v>388320</v>
      </c>
      <c r="CB114" s="853"/>
      <c r="CC114" s="853"/>
      <c r="CD114" s="853"/>
      <c r="CE114" s="853"/>
      <c r="CF114" s="911">
        <v>12</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1434</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685283</v>
      </c>
      <c r="AB117" s="939"/>
      <c r="AC117" s="939"/>
      <c r="AD117" s="939"/>
      <c r="AE117" s="940"/>
      <c r="AF117" s="941">
        <v>740648</v>
      </c>
      <c r="AG117" s="939"/>
      <c r="AH117" s="939"/>
      <c r="AI117" s="939"/>
      <c r="AJ117" s="940"/>
      <c r="AK117" s="941">
        <v>738867</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9653477</v>
      </c>
      <c r="BR119" s="881"/>
      <c r="BS119" s="881"/>
      <c r="BT119" s="881"/>
      <c r="BU119" s="881"/>
      <c r="BV119" s="881">
        <v>9154907</v>
      </c>
      <c r="BW119" s="881"/>
      <c r="BX119" s="881"/>
      <c r="BY119" s="881"/>
      <c r="BZ119" s="881"/>
      <c r="CA119" s="881">
        <v>8690065</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2545787</v>
      </c>
      <c r="BR120" s="878"/>
      <c r="BS120" s="878"/>
      <c r="BT120" s="878"/>
      <c r="BU120" s="878"/>
      <c r="BV120" s="878">
        <v>2189155</v>
      </c>
      <c r="BW120" s="878"/>
      <c r="BX120" s="878"/>
      <c r="BY120" s="878"/>
      <c r="BZ120" s="878"/>
      <c r="CA120" s="878">
        <v>2301302</v>
      </c>
      <c r="CB120" s="878"/>
      <c r="CC120" s="878"/>
      <c r="CD120" s="878"/>
      <c r="CE120" s="878"/>
      <c r="CF120" s="902">
        <v>71.2</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801588</v>
      </c>
      <c r="DR120" s="878"/>
      <c r="DS120" s="878"/>
      <c r="DT120" s="878"/>
      <c r="DU120" s="878"/>
      <c r="DV120" s="879">
        <v>24.8</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135310</v>
      </c>
      <c r="BR121" s="853"/>
      <c r="BS121" s="853"/>
      <c r="BT121" s="853"/>
      <c r="BU121" s="853"/>
      <c r="BV121" s="853">
        <v>123969</v>
      </c>
      <c r="BW121" s="853"/>
      <c r="BX121" s="853"/>
      <c r="BY121" s="853"/>
      <c r="BZ121" s="853"/>
      <c r="CA121" s="853">
        <v>68372</v>
      </c>
      <c r="CB121" s="853"/>
      <c r="CC121" s="853"/>
      <c r="CD121" s="853"/>
      <c r="CE121" s="853"/>
      <c r="CF121" s="911">
        <v>2.1</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6894494</v>
      </c>
      <c r="BR122" s="881"/>
      <c r="BS122" s="881"/>
      <c r="BT122" s="881"/>
      <c r="BU122" s="881"/>
      <c r="BV122" s="881">
        <v>6550305</v>
      </c>
      <c r="BW122" s="881"/>
      <c r="BX122" s="881"/>
      <c r="BY122" s="881"/>
      <c r="BZ122" s="881"/>
      <c r="CA122" s="881">
        <v>6354264</v>
      </c>
      <c r="CB122" s="881"/>
      <c r="CC122" s="881"/>
      <c r="CD122" s="881"/>
      <c r="CE122" s="881"/>
      <c r="CF122" s="882">
        <v>196.5</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9575591</v>
      </c>
      <c r="BR123" s="869"/>
      <c r="BS123" s="869"/>
      <c r="BT123" s="869"/>
      <c r="BU123" s="869"/>
      <c r="BV123" s="869">
        <v>8863429</v>
      </c>
      <c r="BW123" s="869"/>
      <c r="BX123" s="869"/>
      <c r="BY123" s="869"/>
      <c r="BZ123" s="869"/>
      <c r="CA123" s="869">
        <v>8723938</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v>
      </c>
      <c r="BR124" s="867"/>
      <c r="BS124" s="867"/>
      <c r="BT124" s="867"/>
      <c r="BU124" s="867"/>
      <c r="BV124" s="867">
        <v>9.1999999999999993</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930784</v>
      </c>
      <c r="DH124" s="800"/>
      <c r="DI124" s="800"/>
      <c r="DJ124" s="800"/>
      <c r="DK124" s="801"/>
      <c r="DL124" s="802">
        <v>861831</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1434</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14514</v>
      </c>
      <c r="AB128" s="837"/>
      <c r="AC128" s="837"/>
      <c r="AD128" s="837"/>
      <c r="AE128" s="838"/>
      <c r="AF128" s="839">
        <v>12310</v>
      </c>
      <c r="AG128" s="837"/>
      <c r="AH128" s="837"/>
      <c r="AI128" s="837"/>
      <c r="AJ128" s="838"/>
      <c r="AK128" s="839">
        <v>10076</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3805979</v>
      </c>
      <c r="AB129" s="816"/>
      <c r="AC129" s="816"/>
      <c r="AD129" s="816"/>
      <c r="AE129" s="817"/>
      <c r="AF129" s="818">
        <v>3750502</v>
      </c>
      <c r="AG129" s="816"/>
      <c r="AH129" s="816"/>
      <c r="AI129" s="816"/>
      <c r="AJ129" s="817"/>
      <c r="AK129" s="818">
        <v>3842745</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593486</v>
      </c>
      <c r="AB130" s="816"/>
      <c r="AC130" s="816"/>
      <c r="AD130" s="816"/>
      <c r="AE130" s="817"/>
      <c r="AF130" s="818">
        <v>602578</v>
      </c>
      <c r="AG130" s="816"/>
      <c r="AH130" s="816"/>
      <c r="AI130" s="816"/>
      <c r="AJ130" s="817"/>
      <c r="AK130" s="818">
        <v>608398</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3.3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3212493</v>
      </c>
      <c r="AB131" s="800"/>
      <c r="AC131" s="800"/>
      <c r="AD131" s="800"/>
      <c r="AE131" s="801"/>
      <c r="AF131" s="802">
        <v>3147924</v>
      </c>
      <c r="AG131" s="800"/>
      <c r="AH131" s="800"/>
      <c r="AI131" s="800"/>
      <c r="AJ131" s="801"/>
      <c r="AK131" s="802">
        <v>3234347</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2.40570174</v>
      </c>
      <c r="AB132" s="781"/>
      <c r="AC132" s="781"/>
      <c r="AD132" s="781"/>
      <c r="AE132" s="782"/>
      <c r="AF132" s="783">
        <v>3.995013857</v>
      </c>
      <c r="AG132" s="781"/>
      <c r="AH132" s="781"/>
      <c r="AI132" s="781"/>
      <c r="AJ132" s="782"/>
      <c r="AK132" s="783">
        <v>3.722327876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3.2</v>
      </c>
      <c r="AB133" s="760"/>
      <c r="AC133" s="760"/>
      <c r="AD133" s="760"/>
      <c r="AE133" s="761"/>
      <c r="AF133" s="759">
        <v>3</v>
      </c>
      <c r="AG133" s="760"/>
      <c r="AH133" s="760"/>
      <c r="AI133" s="760"/>
      <c r="AJ133" s="761"/>
      <c r="AK133" s="759">
        <v>3.3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sZCqdd0fahL25DF38m0XEbgaC1lmtJ5fn591ctcqj7gPP8o4PUrq2iCmpm4IO+jQBJGbix5wNtDjPEaZVRiyg==" saltValue="lXECu2M130tBGTS1/VgX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1" zoomScaleNormal="85" zoomScaleSheetLayoutView="100" workbookViewId="0">
      <selection activeCell="CP50" sqref="CP5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oXxxJH5Iw6vQAaIgmAH7B1KNu8PDrIewUj4+udPX2w3uOo6wHdOivxDRrQp7V716EUz7iPC22ynh3pyYEBOzQ==" saltValue="4T4nChgqrpalaHht9nQT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SH4dFpgtKV/ImQV3fdGcxwOTSx67bijdqSUTVRIzaNHguhmAWkGjE5anO3YQ7OsubBnboCNMk2rEXfGGBpXyw==" saltValue="PTecWoGOugazVi5JFAr7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1252707</v>
      </c>
      <c r="AP9" s="281">
        <v>152713</v>
      </c>
      <c r="AQ9" s="282">
        <v>143042</v>
      </c>
      <c r="AR9" s="283">
        <v>6.8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147550</v>
      </c>
      <c r="AP10" s="284">
        <v>17987</v>
      </c>
      <c r="AQ10" s="285">
        <v>17233</v>
      </c>
      <c r="AR10" s="286">
        <v>4.4000000000000004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1297</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t="s">
        <v>488</v>
      </c>
      <c r="AP13" s="284" t="s">
        <v>488</v>
      </c>
      <c r="AQ13" s="285">
        <v>5542</v>
      </c>
      <c r="AR13" s="286" t="s">
        <v>488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31323</v>
      </c>
      <c r="AP14" s="284">
        <v>3818</v>
      </c>
      <c r="AQ14" s="285">
        <v>2886</v>
      </c>
      <c r="AR14" s="286">
        <v>32.299999999999997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-62657</v>
      </c>
      <c r="AP15" s="284">
        <v>-7638</v>
      </c>
      <c r="AQ15" s="285">
        <v>-8856</v>
      </c>
      <c r="AR15" s="286">
        <v>-13.8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1368923</v>
      </c>
      <c r="AP16" s="284">
        <v>166881</v>
      </c>
      <c r="AQ16" s="285">
        <v>161143</v>
      </c>
      <c r="AR16" s="286">
        <v>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13.53</v>
      </c>
      <c r="AP21" s="298">
        <v>14.02</v>
      </c>
      <c r="AQ21" s="299">
        <v>-0.49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100.6</v>
      </c>
      <c r="AP22" s="303">
        <v>96.2</v>
      </c>
      <c r="AQ22" s="304">
        <v>4.4000000000000004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260292</v>
      </c>
      <c r="AP32" s="312">
        <v>31731</v>
      </c>
      <c r="AQ32" s="313">
        <v>81691</v>
      </c>
      <c r="AR32" s="314">
        <v>-61.2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67743</v>
      </c>
      <c r="AP35" s="312">
        <v>8258</v>
      </c>
      <c r="AQ35" s="313">
        <v>27672</v>
      </c>
      <c r="AR35" s="314">
        <v>-70.2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410832</v>
      </c>
      <c r="AP36" s="312">
        <v>50083</v>
      </c>
      <c r="AQ36" s="313">
        <v>4845</v>
      </c>
      <c r="AR36" s="314">
        <v>933.7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488</v>
      </c>
      <c r="AP37" s="312" t="s">
        <v>488</v>
      </c>
      <c r="AQ37" s="313">
        <v>448</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-10076</v>
      </c>
      <c r="AP39" s="312">
        <v>-1228</v>
      </c>
      <c r="AQ39" s="313">
        <v>-1961</v>
      </c>
      <c r="AR39" s="314">
        <v>-37.4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-608398</v>
      </c>
      <c r="AP40" s="312">
        <v>-74168</v>
      </c>
      <c r="AQ40" s="313">
        <v>-75713</v>
      </c>
      <c r="AR40" s="314">
        <v>-2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120393</v>
      </c>
      <c r="AP41" s="312">
        <v>14677</v>
      </c>
      <c r="AQ41" s="313">
        <v>36985</v>
      </c>
      <c r="AR41" s="314">
        <v>-60.3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942317</v>
      </c>
      <c r="AN51" s="334">
        <v>104935</v>
      </c>
      <c r="AO51" s="335">
        <v>89.1</v>
      </c>
      <c r="AP51" s="336">
        <v>126262</v>
      </c>
      <c r="AQ51" s="337">
        <v>10</v>
      </c>
      <c r="AR51" s="338">
        <v>79.099999999999994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80594</v>
      </c>
      <c r="AN52" s="342">
        <v>8975</v>
      </c>
      <c r="AO52" s="343">
        <v>-43.5</v>
      </c>
      <c r="AP52" s="344">
        <v>56769</v>
      </c>
      <c r="AQ52" s="345">
        <v>2.1</v>
      </c>
      <c r="AR52" s="346">
        <v>-45.6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713331</v>
      </c>
      <c r="AN53" s="334">
        <v>80913</v>
      </c>
      <c r="AO53" s="335">
        <v>-22.9</v>
      </c>
      <c r="AP53" s="336">
        <v>126525</v>
      </c>
      <c r="AQ53" s="337">
        <v>0.2</v>
      </c>
      <c r="AR53" s="338">
        <v>-23.1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318819</v>
      </c>
      <c r="AN54" s="342">
        <v>36164</v>
      </c>
      <c r="AO54" s="343">
        <v>302.89999999999998</v>
      </c>
      <c r="AP54" s="344">
        <v>67052</v>
      </c>
      <c r="AQ54" s="345">
        <v>18.100000000000001</v>
      </c>
      <c r="AR54" s="346">
        <v>284.8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517535</v>
      </c>
      <c r="AN55" s="334">
        <v>60171</v>
      </c>
      <c r="AO55" s="335">
        <v>-25.6</v>
      </c>
      <c r="AP55" s="336">
        <v>122054</v>
      </c>
      <c r="AQ55" s="337">
        <v>-3.5</v>
      </c>
      <c r="AR55" s="338">
        <v>-22.1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157990</v>
      </c>
      <c r="AN56" s="342">
        <v>18369</v>
      </c>
      <c r="AO56" s="343">
        <v>-49.2</v>
      </c>
      <c r="AP56" s="344">
        <v>68298</v>
      </c>
      <c r="AQ56" s="345">
        <v>1.9</v>
      </c>
      <c r="AR56" s="346">
        <v>-51.1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368460</v>
      </c>
      <c r="AN57" s="334">
        <v>43864</v>
      </c>
      <c r="AO57" s="335">
        <v>-27.1</v>
      </c>
      <c r="AP57" s="336">
        <v>111644</v>
      </c>
      <c r="AQ57" s="337">
        <v>-8.5</v>
      </c>
      <c r="AR57" s="338">
        <v>-18.600000000000001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179684</v>
      </c>
      <c r="AN58" s="342">
        <v>21391</v>
      </c>
      <c r="AO58" s="343">
        <v>16.5</v>
      </c>
      <c r="AP58" s="344">
        <v>66606</v>
      </c>
      <c r="AQ58" s="345">
        <v>-2.5</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633046</v>
      </c>
      <c r="AN59" s="334">
        <v>77172</v>
      </c>
      <c r="AO59" s="335">
        <v>75.900000000000006</v>
      </c>
      <c r="AP59" s="336">
        <v>127917</v>
      </c>
      <c r="AQ59" s="337">
        <v>14.6</v>
      </c>
      <c r="AR59" s="338">
        <v>61.3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347670</v>
      </c>
      <c r="AN60" s="342">
        <v>42383</v>
      </c>
      <c r="AO60" s="343">
        <v>98.1</v>
      </c>
      <c r="AP60" s="344">
        <v>69746</v>
      </c>
      <c r="AQ60" s="345">
        <v>4.7</v>
      </c>
      <c r="AR60" s="346">
        <v>93.4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634938</v>
      </c>
      <c r="AN61" s="349">
        <v>73411</v>
      </c>
      <c r="AO61" s="350">
        <v>17.899999999999999</v>
      </c>
      <c r="AP61" s="351">
        <v>122880</v>
      </c>
      <c r="AQ61" s="352">
        <v>2.6</v>
      </c>
      <c r="AR61" s="338">
        <v>15.3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216951</v>
      </c>
      <c r="AN62" s="342">
        <v>25456</v>
      </c>
      <c r="AO62" s="343">
        <v>65</v>
      </c>
      <c r="AP62" s="344">
        <v>65694</v>
      </c>
      <c r="AQ62" s="345">
        <v>4.9000000000000004</v>
      </c>
      <c r="AR62" s="346">
        <v>60.1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GeRJM44nmN87qmAQ3B42Y2hJpwLBqkoVjq2zDFWEVBVsNsYTpgRmLA0HSxlI8bBMKzT0L+70rJ8QRfcyen/g==" saltValue="kC8YxTUd0BMSFD9qc/s1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Uasm6JANwJZJ7i1mkzGQZIA6jLviECXEBp34knnKvtil7zNSIdykFRfLaVz+x3SUGpNNeV1EtNdU4h1nKQNPAw==" saltValue="D1+N001UMLJGSjuQgQqK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cl1bBhtIK+vSwLvGzPYAJoZ+x5eSjKlszGlv6u1AKBrvva0bA8iAaBbw0DqHVipgv3pYfigSdwHed88eJyiHaw==" saltValue="1f0Td2R9oiYTuuvXFWK+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22.19</v>
      </c>
      <c r="G47" s="12">
        <v>22.62</v>
      </c>
      <c r="H47" s="12">
        <v>21.42</v>
      </c>
      <c r="I47" s="12">
        <v>23.07</v>
      </c>
      <c r="J47" s="13">
        <v>22.52</v>
      </c>
    </row>
    <row r="48" spans="2:10" ht="57.75" customHeight="1" x14ac:dyDescent="0.15">
      <c r="B48" s="14"/>
      <c r="C48" s="1177" t="s">
        <v>4</v>
      </c>
      <c r="D48" s="1177"/>
      <c r="E48" s="1178"/>
      <c r="F48" s="15">
        <v>21.71</v>
      </c>
      <c r="G48" s="16">
        <v>16.989999999999998</v>
      </c>
      <c r="H48" s="16">
        <v>13.5</v>
      </c>
      <c r="I48" s="16">
        <v>17.11</v>
      </c>
      <c r="J48" s="17">
        <v>15.16</v>
      </c>
    </row>
    <row r="49" spans="2:10" ht="57.75" customHeight="1" thickBot="1" x14ac:dyDescent="0.2">
      <c r="B49" s="18"/>
      <c r="C49" s="1179" t="s">
        <v>5</v>
      </c>
      <c r="D49" s="1179"/>
      <c r="E49" s="1180"/>
      <c r="F49" s="19">
        <v>15.7</v>
      </c>
      <c r="G49" s="20">
        <v>7.62</v>
      </c>
      <c r="H49" s="20">
        <v>6.27</v>
      </c>
      <c r="I49" s="20">
        <v>11.8</v>
      </c>
      <c r="J49" s="21">
        <v>6.94</v>
      </c>
    </row>
    <row r="50" spans="2:10" x14ac:dyDescent="0.15"/>
  </sheetData>
  <sheetProtection algorithmName="SHA-512" hashValue="M9KOB4ZbapLOabDzdtBjQlg1sW5gSpmg3/5a6jrKqhXDWeOy3HKSQQ5EZXsWWIH5I7KoigcbGti7ihJQsEM0YA==" saltValue="W6psXf3HcLyZ4eRxiy8t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2025-02-19T00:57:38Z</dcterms:created>
  <dcterms:modified xsi:type="dcterms:W3CDTF">2025-11-26T08:59:50Z</dcterms:modified>
  <cp:category/>
</cp:coreProperties>
</file>